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114"/>
  <workbookPr/>
  <bookViews>
    <workbookView xWindow="-12" yWindow="6852" windowWidth="15384" windowHeight="3468" firstSheet="3" activeTab="7"/>
  </bookViews>
  <sheets>
    <sheet name="IngMecánica" sheetId="2" r:id="rId1"/>
    <sheet name="IngEléctrica" sheetId="3" r:id="rId2"/>
    <sheet name="IngComunicaciones" sheetId="4" r:id="rId3"/>
    <sheet name="IngMecatrónica" sheetId="5" r:id="rId4"/>
    <sheet name="IngSistemas" sheetId="9" r:id="rId5"/>
    <sheet name="GestiónEmpresarial" sheetId="8" r:id="rId6"/>
    <sheet name="ArtesDigitales" sheetId="11" r:id="rId7"/>
    <sheet name="Inglés" sheetId="10" r:id="rId8"/>
  </sheets>
  <definedNames>
    <definedName name="_xlnm.Print_Area" localSheetId="0">IngMecánica!$A$1:$V$161</definedName>
    <definedName name="_xlnm.Print_Titles" localSheetId="0">IngMecánica!$1:$5</definedName>
  </definedNames>
  <calcPr calcId="144315"/>
</workbook>
</file>

<file path=xl/calcChain.xml><?xml version="1.0" encoding="utf-8"?>
<calcChain xmlns="http://schemas.openxmlformats.org/spreadsheetml/2006/main">
  <c r="D96" i="2" l="1"/>
  <c r="D95" i="2"/>
  <c r="D94" i="2"/>
  <c r="G96" i="2"/>
  <c r="G95" i="2"/>
  <c r="G94" i="2"/>
  <c r="J96" i="2"/>
  <c r="J95" i="2"/>
  <c r="J94" i="2"/>
  <c r="M96" i="2"/>
  <c r="M95" i="2"/>
  <c r="M94" i="2"/>
  <c r="D86" i="2"/>
  <c r="D85" i="2"/>
  <c r="G86" i="2"/>
  <c r="G85" i="2"/>
  <c r="J86" i="2"/>
  <c r="J85" i="2"/>
  <c r="M86" i="2"/>
  <c r="M85" i="2"/>
  <c r="D86" i="3"/>
  <c r="D85" i="3"/>
  <c r="G86" i="3"/>
  <c r="G85" i="3"/>
  <c r="J86" i="3"/>
  <c r="J85" i="3"/>
  <c r="M86" i="3"/>
  <c r="M85" i="3"/>
  <c r="D86" i="4"/>
  <c r="D85" i="4"/>
  <c r="G86" i="4"/>
  <c r="G85" i="4"/>
  <c r="J86" i="4"/>
  <c r="J85" i="4"/>
  <c r="M86" i="4"/>
  <c r="M85" i="4"/>
  <c r="D96" i="5"/>
  <c r="D95" i="5"/>
  <c r="D94" i="5"/>
  <c r="G96" i="5"/>
  <c r="G95" i="5"/>
  <c r="G94" i="5"/>
  <c r="J96" i="5"/>
  <c r="J95" i="5"/>
  <c r="J94" i="5"/>
  <c r="M96" i="5"/>
  <c r="M95" i="5"/>
  <c r="M94" i="5"/>
  <c r="M86" i="5"/>
  <c r="M85" i="5"/>
  <c r="J86" i="5"/>
  <c r="J85" i="5"/>
  <c r="G86" i="5"/>
  <c r="G85" i="5"/>
  <c r="D86" i="5"/>
  <c r="D85" i="5"/>
  <c r="D96" i="4"/>
  <c r="D95" i="4"/>
  <c r="D94" i="4"/>
  <c r="G96" i="4"/>
  <c r="G95" i="4"/>
  <c r="G94" i="4"/>
  <c r="J96" i="4"/>
  <c r="J95" i="4"/>
  <c r="J94" i="4"/>
  <c r="M96" i="4"/>
  <c r="M95" i="4"/>
  <c r="M94" i="4"/>
  <c r="D96" i="3"/>
  <c r="D95" i="3"/>
  <c r="D94" i="3"/>
  <c r="G96" i="3"/>
  <c r="G95" i="3"/>
  <c r="G94" i="3"/>
  <c r="J96" i="3"/>
  <c r="J95" i="3"/>
  <c r="J94" i="3"/>
  <c r="M96" i="3"/>
  <c r="M95" i="3"/>
  <c r="M94" i="3"/>
  <c r="D86" i="9"/>
  <c r="D85" i="9"/>
  <c r="G86" i="9"/>
  <c r="G85" i="9"/>
  <c r="J86" i="9"/>
  <c r="J85" i="9"/>
  <c r="M86" i="9"/>
  <c r="M85" i="9"/>
  <c r="P85" i="9"/>
  <c r="M96" i="9"/>
  <c r="J96" i="9"/>
  <c r="G96" i="9"/>
  <c r="D96" i="9"/>
  <c r="G153" i="4" l="1"/>
  <c r="D153" i="4"/>
  <c r="C136" i="2"/>
  <c r="E78" i="8"/>
  <c r="D78" i="8"/>
  <c r="M101" i="9"/>
  <c r="J101" i="9"/>
  <c r="G101" i="9"/>
  <c r="D101" i="9"/>
  <c r="M95" i="9"/>
  <c r="J95" i="9"/>
  <c r="G95" i="9"/>
  <c r="D95" i="9"/>
  <c r="M94" i="9"/>
  <c r="J94" i="9"/>
  <c r="G94" i="9"/>
  <c r="D94" i="9"/>
  <c r="M101" i="5"/>
  <c r="J101" i="5"/>
  <c r="G101" i="5"/>
  <c r="G116" i="5" s="1"/>
  <c r="D101" i="5"/>
  <c r="D116" i="5" s="1"/>
  <c r="G110" i="5"/>
  <c r="V158" i="5"/>
  <c r="S158" i="5"/>
  <c r="P158" i="5"/>
  <c r="M158" i="5"/>
  <c r="J158" i="5"/>
  <c r="G158" i="5"/>
  <c r="D158" i="5"/>
  <c r="V157" i="5"/>
  <c r="S157" i="5"/>
  <c r="P157" i="5"/>
  <c r="M157" i="5"/>
  <c r="J157" i="5"/>
  <c r="G157" i="5"/>
  <c r="D157" i="5"/>
  <c r="V156" i="5"/>
  <c r="S156" i="5"/>
  <c r="P156" i="5"/>
  <c r="M156" i="5"/>
  <c r="J156" i="5"/>
  <c r="G156" i="5"/>
  <c r="D156" i="5"/>
  <c r="V155" i="5"/>
  <c r="T155" i="5"/>
  <c r="S155" i="5"/>
  <c r="Q155" i="5"/>
  <c r="P155" i="5"/>
  <c r="N155" i="5"/>
  <c r="M155" i="5"/>
  <c r="K155" i="5"/>
  <c r="J155" i="5"/>
  <c r="H155" i="5"/>
  <c r="G155" i="5"/>
  <c r="E155" i="5"/>
  <c r="D155" i="5"/>
  <c r="B155" i="5"/>
  <c r="V154" i="5"/>
  <c r="T154" i="5"/>
  <c r="S154" i="5"/>
  <c r="Q154" i="5"/>
  <c r="P154" i="5"/>
  <c r="N154" i="5"/>
  <c r="M154" i="5"/>
  <c r="K154" i="5"/>
  <c r="J154" i="5"/>
  <c r="H154" i="5"/>
  <c r="G154" i="5"/>
  <c r="E154" i="5"/>
  <c r="D154" i="5"/>
  <c r="B154" i="5"/>
  <c r="V153" i="5"/>
  <c r="S153" i="5"/>
  <c r="P153" i="5"/>
  <c r="M153" i="5"/>
  <c r="J153" i="5"/>
  <c r="G153" i="5"/>
  <c r="D153" i="5"/>
  <c r="V152" i="5"/>
  <c r="S152" i="5"/>
  <c r="P152" i="5"/>
  <c r="M152" i="5"/>
  <c r="J152" i="5"/>
  <c r="G152" i="5"/>
  <c r="D152" i="5"/>
  <c r="O136" i="5"/>
  <c r="M136" i="5"/>
  <c r="K136" i="5"/>
  <c r="I136" i="5"/>
  <c r="G136" i="5"/>
  <c r="E136" i="5"/>
  <c r="C136" i="5"/>
  <c r="O135" i="5"/>
  <c r="M135" i="5"/>
  <c r="K135" i="5"/>
  <c r="I135" i="5"/>
  <c r="G135" i="5"/>
  <c r="E135" i="5"/>
  <c r="C135" i="5"/>
  <c r="O134" i="5"/>
  <c r="M134" i="5"/>
  <c r="K134" i="5"/>
  <c r="I134" i="5"/>
  <c r="G134" i="5"/>
  <c r="E134" i="5"/>
  <c r="C134" i="5"/>
  <c r="O133" i="5"/>
  <c r="M133" i="5"/>
  <c r="K133" i="5"/>
  <c r="I133" i="5"/>
  <c r="G133" i="5"/>
  <c r="E133" i="5"/>
  <c r="C133" i="5"/>
  <c r="O132" i="5"/>
  <c r="M132" i="5"/>
  <c r="K132" i="5"/>
  <c r="I132" i="5"/>
  <c r="G132" i="5"/>
  <c r="E132" i="5"/>
  <c r="C132" i="5"/>
  <c r="O131" i="5"/>
  <c r="M131" i="5"/>
  <c r="K131" i="5"/>
  <c r="I131" i="5"/>
  <c r="G131" i="5"/>
  <c r="E131" i="5"/>
  <c r="C131" i="5"/>
  <c r="N130" i="5"/>
  <c r="O130" i="5" s="1"/>
  <c r="L130" i="5"/>
  <c r="M130" i="5" s="1"/>
  <c r="J130" i="5"/>
  <c r="K130" i="5" s="1"/>
  <c r="H130" i="5"/>
  <c r="I130" i="5" s="1"/>
  <c r="F130" i="5"/>
  <c r="G130" i="5" s="1"/>
  <c r="D130" i="5"/>
  <c r="E130" i="5" s="1"/>
  <c r="B130" i="5"/>
  <c r="C130" i="5" s="1"/>
  <c r="O129" i="5"/>
  <c r="M129" i="5"/>
  <c r="K129" i="5"/>
  <c r="O128" i="5"/>
  <c r="M128" i="5"/>
  <c r="K128" i="5"/>
  <c r="O127" i="5"/>
  <c r="M127" i="5"/>
  <c r="K127" i="5"/>
  <c r="O126" i="5"/>
  <c r="M126" i="5"/>
  <c r="K126" i="5"/>
  <c r="U119" i="5"/>
  <c r="T119" i="5"/>
  <c r="R119" i="5"/>
  <c r="Q119" i="5"/>
  <c r="O119" i="5"/>
  <c r="N119" i="5"/>
  <c r="L119" i="5"/>
  <c r="K119" i="5"/>
  <c r="I119" i="5"/>
  <c r="H119" i="5"/>
  <c r="F119" i="5"/>
  <c r="E119" i="5"/>
  <c r="C119" i="5"/>
  <c r="B119" i="5"/>
  <c r="U118" i="5"/>
  <c r="T118" i="5"/>
  <c r="R118" i="5"/>
  <c r="Q118" i="5"/>
  <c r="O118" i="5"/>
  <c r="N118" i="5"/>
  <c r="L118" i="5"/>
  <c r="K118" i="5"/>
  <c r="I118" i="5"/>
  <c r="H118" i="5"/>
  <c r="F118" i="5"/>
  <c r="E118" i="5"/>
  <c r="C118" i="5"/>
  <c r="B118" i="5"/>
  <c r="U117" i="5"/>
  <c r="T117" i="5"/>
  <c r="R117" i="5"/>
  <c r="Q117" i="5"/>
  <c r="O117" i="5"/>
  <c r="N117" i="5"/>
  <c r="L117" i="5"/>
  <c r="K117" i="5"/>
  <c r="I117" i="5"/>
  <c r="H117" i="5"/>
  <c r="F117" i="5"/>
  <c r="E117" i="5"/>
  <c r="C117" i="5"/>
  <c r="B117" i="5"/>
  <c r="U116" i="5"/>
  <c r="T116" i="5"/>
  <c r="R116" i="5"/>
  <c r="Q116" i="5"/>
  <c r="O116" i="5"/>
  <c r="N116" i="5"/>
  <c r="L116" i="5"/>
  <c r="K116" i="5"/>
  <c r="I116" i="5"/>
  <c r="H116" i="5"/>
  <c r="F116" i="5"/>
  <c r="E116" i="5"/>
  <c r="C116" i="5"/>
  <c r="B116" i="5"/>
  <c r="U115" i="5"/>
  <c r="T115" i="5"/>
  <c r="R115" i="5"/>
  <c r="Q115" i="5"/>
  <c r="O115" i="5"/>
  <c r="N115" i="5"/>
  <c r="L115" i="5"/>
  <c r="K115" i="5"/>
  <c r="I115" i="5"/>
  <c r="H115" i="5"/>
  <c r="F115" i="5"/>
  <c r="E115" i="5"/>
  <c r="C115" i="5"/>
  <c r="B115" i="5"/>
  <c r="U114" i="5"/>
  <c r="T114" i="5"/>
  <c r="R114" i="5"/>
  <c r="Q114" i="5"/>
  <c r="O114" i="5"/>
  <c r="N114" i="5"/>
  <c r="L114" i="5"/>
  <c r="K114" i="5"/>
  <c r="I114" i="5"/>
  <c r="H114" i="5"/>
  <c r="F114" i="5"/>
  <c r="E114" i="5"/>
  <c r="C114" i="5"/>
  <c r="B114" i="5"/>
  <c r="U111" i="5"/>
  <c r="T111" i="5"/>
  <c r="R111" i="5"/>
  <c r="Q111" i="5"/>
  <c r="O111" i="5"/>
  <c r="N111" i="5"/>
  <c r="L111" i="5"/>
  <c r="K111" i="5"/>
  <c r="I111" i="5"/>
  <c r="H111" i="5"/>
  <c r="F111" i="5"/>
  <c r="E111" i="5"/>
  <c r="C111" i="5"/>
  <c r="B111" i="5"/>
  <c r="U110" i="5"/>
  <c r="T110" i="5"/>
  <c r="R110" i="5"/>
  <c r="Q110" i="5"/>
  <c r="O110" i="5"/>
  <c r="N110" i="5"/>
  <c r="L110" i="5"/>
  <c r="K110" i="5"/>
  <c r="I110" i="5"/>
  <c r="H110" i="5"/>
  <c r="F110" i="5"/>
  <c r="E110" i="5"/>
  <c r="C110" i="5"/>
  <c r="B110" i="5"/>
  <c r="U109" i="5"/>
  <c r="T109" i="5"/>
  <c r="R109" i="5"/>
  <c r="Q109" i="5"/>
  <c r="O109" i="5"/>
  <c r="N109" i="5"/>
  <c r="L109" i="5"/>
  <c r="K109" i="5"/>
  <c r="I109" i="5"/>
  <c r="H109" i="5"/>
  <c r="F109" i="5"/>
  <c r="E109" i="5"/>
  <c r="C109" i="5"/>
  <c r="B109" i="5"/>
  <c r="V104" i="5"/>
  <c r="S104" i="5"/>
  <c r="P104" i="5"/>
  <c r="M104" i="5"/>
  <c r="M119" i="5" s="1"/>
  <c r="J104" i="5"/>
  <c r="J119" i="5" s="1"/>
  <c r="G104" i="5"/>
  <c r="G119" i="5" s="1"/>
  <c r="D104" i="5"/>
  <c r="D119" i="5" s="1"/>
  <c r="V103" i="5"/>
  <c r="S103" i="5"/>
  <c r="P103" i="5"/>
  <c r="M118" i="5"/>
  <c r="J118" i="5"/>
  <c r="G118" i="5"/>
  <c r="D118" i="5"/>
  <c r="V102" i="5"/>
  <c r="S102" i="5"/>
  <c r="P102" i="5"/>
  <c r="M117" i="5"/>
  <c r="J117" i="5"/>
  <c r="G117" i="5"/>
  <c r="D117" i="5"/>
  <c r="V101" i="5"/>
  <c r="V116" i="5" s="1"/>
  <c r="S101" i="5"/>
  <c r="S116" i="5" s="1"/>
  <c r="P101" i="5"/>
  <c r="P116" i="5" s="1"/>
  <c r="M116" i="5"/>
  <c r="J116" i="5"/>
  <c r="V100" i="5"/>
  <c r="S100" i="5"/>
  <c r="P100" i="5"/>
  <c r="M115" i="5"/>
  <c r="J115" i="5"/>
  <c r="G115" i="5"/>
  <c r="D115" i="5"/>
  <c r="V99" i="5"/>
  <c r="S99" i="5"/>
  <c r="P99" i="5"/>
  <c r="M99" i="5"/>
  <c r="M114" i="5" s="1"/>
  <c r="J99" i="5"/>
  <c r="J114" i="5" s="1"/>
  <c r="G99" i="5"/>
  <c r="G114" i="5" s="1"/>
  <c r="D99" i="5"/>
  <c r="D114" i="5" s="1"/>
  <c r="V98" i="5"/>
  <c r="S98" i="5"/>
  <c r="P98" i="5"/>
  <c r="M98" i="5"/>
  <c r="J98" i="5"/>
  <c r="G98" i="5"/>
  <c r="D98" i="5"/>
  <c r="U97" i="5"/>
  <c r="U113" i="5" s="1"/>
  <c r="T97" i="5"/>
  <c r="T113" i="5" s="1"/>
  <c r="R97" i="5"/>
  <c r="R113" i="5" s="1"/>
  <c r="Q97" i="5"/>
  <c r="Q113" i="5" s="1"/>
  <c r="O97" i="5"/>
  <c r="O113" i="5" s="1"/>
  <c r="N97" i="5"/>
  <c r="N113" i="5" s="1"/>
  <c r="L97" i="5"/>
  <c r="L113" i="5" s="1"/>
  <c r="K97" i="5"/>
  <c r="K113" i="5" s="1"/>
  <c r="I97" i="5"/>
  <c r="I113" i="5" s="1"/>
  <c r="H97" i="5"/>
  <c r="H113" i="5" s="1"/>
  <c r="F97" i="5"/>
  <c r="F113" i="5" s="1"/>
  <c r="E97" i="5"/>
  <c r="E113" i="5" s="1"/>
  <c r="C97" i="5"/>
  <c r="C113" i="5" s="1"/>
  <c r="B97" i="5"/>
  <c r="B113" i="5" s="1"/>
  <c r="V96" i="5"/>
  <c r="S96" i="5"/>
  <c r="P96" i="5"/>
  <c r="M111" i="5"/>
  <c r="J111" i="5"/>
  <c r="G111" i="5"/>
  <c r="D111" i="5"/>
  <c r="V95" i="5"/>
  <c r="S95" i="5"/>
  <c r="P95" i="5"/>
  <c r="M110" i="5"/>
  <c r="J110" i="5"/>
  <c r="D110" i="5"/>
  <c r="V94" i="5"/>
  <c r="S94" i="5"/>
  <c r="P94" i="5"/>
  <c r="M109" i="5"/>
  <c r="J109" i="5"/>
  <c r="G109" i="5"/>
  <c r="D109" i="5"/>
  <c r="U87" i="5"/>
  <c r="U88" i="5" s="1"/>
  <c r="T87" i="5"/>
  <c r="T88" i="5" s="1"/>
  <c r="R87" i="5"/>
  <c r="R88" i="5" s="1"/>
  <c r="Q87" i="5"/>
  <c r="Q88" i="5" s="1"/>
  <c r="O87" i="5"/>
  <c r="O88" i="5" s="1"/>
  <c r="N87" i="5"/>
  <c r="N88" i="5" s="1"/>
  <c r="L87" i="5"/>
  <c r="L88" i="5" s="1"/>
  <c r="K87" i="5"/>
  <c r="K88" i="5" s="1"/>
  <c r="I87" i="5"/>
  <c r="I88" i="5" s="1"/>
  <c r="H87" i="5"/>
  <c r="H88" i="5" s="1"/>
  <c r="F87" i="5"/>
  <c r="F88" i="5" s="1"/>
  <c r="E87" i="5"/>
  <c r="E88" i="5" s="1"/>
  <c r="C87" i="5"/>
  <c r="C88" i="5" s="1"/>
  <c r="B87" i="5"/>
  <c r="B88" i="5" s="1"/>
  <c r="V86" i="5"/>
  <c r="S86" i="5"/>
  <c r="P86" i="5"/>
  <c r="V85" i="5"/>
  <c r="S85" i="5"/>
  <c r="P85" i="5"/>
  <c r="M158" i="4"/>
  <c r="J158" i="4"/>
  <c r="G158" i="4"/>
  <c r="D158" i="4"/>
  <c r="M157" i="4"/>
  <c r="J157" i="4"/>
  <c r="G157" i="4"/>
  <c r="D157" i="4"/>
  <c r="M156" i="4"/>
  <c r="J156" i="4"/>
  <c r="G156" i="4"/>
  <c r="D156" i="4"/>
  <c r="M155" i="4"/>
  <c r="K155" i="4"/>
  <c r="J155" i="4"/>
  <c r="H155" i="4"/>
  <c r="G155" i="4"/>
  <c r="E155" i="4"/>
  <c r="D155" i="4"/>
  <c r="B155" i="4"/>
  <c r="M154" i="4"/>
  <c r="K154" i="4"/>
  <c r="J154" i="4"/>
  <c r="H154" i="4"/>
  <c r="G154" i="4"/>
  <c r="E154" i="4"/>
  <c r="D154" i="4"/>
  <c r="B154" i="4"/>
  <c r="M153" i="4"/>
  <c r="J153" i="4"/>
  <c r="M152" i="4"/>
  <c r="J152" i="4"/>
  <c r="G152" i="4"/>
  <c r="D152" i="4"/>
  <c r="M101" i="4"/>
  <c r="J101" i="4"/>
  <c r="G101" i="4"/>
  <c r="D101" i="4"/>
  <c r="M158" i="3"/>
  <c r="J158" i="3"/>
  <c r="G158" i="3"/>
  <c r="D158" i="3"/>
  <c r="M157" i="3"/>
  <c r="J157" i="3"/>
  <c r="G157" i="3"/>
  <c r="D157" i="3"/>
  <c r="M156" i="3"/>
  <c r="J156" i="3"/>
  <c r="G156" i="3"/>
  <c r="D156" i="3"/>
  <c r="M155" i="3"/>
  <c r="K155" i="3"/>
  <c r="J155" i="3"/>
  <c r="H155" i="3"/>
  <c r="G155" i="3"/>
  <c r="E155" i="3"/>
  <c r="D155" i="3"/>
  <c r="B155" i="3"/>
  <c r="M154" i="3"/>
  <c r="K154" i="3"/>
  <c r="J154" i="3"/>
  <c r="H154" i="3"/>
  <c r="G154" i="3"/>
  <c r="E154" i="3"/>
  <c r="D154" i="3"/>
  <c r="B154" i="3"/>
  <c r="M153" i="3"/>
  <c r="J153" i="3"/>
  <c r="G153" i="3"/>
  <c r="M152" i="3"/>
  <c r="J152" i="3"/>
  <c r="G152" i="3"/>
  <c r="D152" i="3"/>
  <c r="M101" i="3"/>
  <c r="J101" i="3"/>
  <c r="G101" i="3"/>
  <c r="D101" i="3"/>
  <c r="M158" i="2"/>
  <c r="J158" i="2"/>
  <c r="G158" i="2"/>
  <c r="D158" i="2"/>
  <c r="M157" i="2"/>
  <c r="J157" i="2"/>
  <c r="G157" i="2"/>
  <c r="D157" i="2"/>
  <c r="M156" i="2"/>
  <c r="J156" i="2"/>
  <c r="G156" i="2"/>
  <c r="D156" i="2"/>
  <c r="M155" i="2"/>
  <c r="K155" i="2"/>
  <c r="J155" i="2"/>
  <c r="H155" i="2"/>
  <c r="G155" i="2"/>
  <c r="E155" i="2"/>
  <c r="D155" i="2"/>
  <c r="B155" i="2"/>
  <c r="M154" i="2"/>
  <c r="K154" i="2"/>
  <c r="J154" i="2"/>
  <c r="H154" i="2"/>
  <c r="G154" i="2"/>
  <c r="E154" i="2"/>
  <c r="D154" i="2"/>
  <c r="B154" i="2"/>
  <c r="M153" i="2"/>
  <c r="J153" i="2"/>
  <c r="G153" i="2"/>
  <c r="D153" i="2"/>
  <c r="M152" i="2"/>
  <c r="J152" i="2"/>
  <c r="G152" i="2"/>
  <c r="D152" i="2"/>
  <c r="M101" i="2"/>
  <c r="J101" i="2"/>
  <c r="G101" i="2"/>
  <c r="D101" i="2"/>
  <c r="M100" i="2"/>
  <c r="J100" i="2"/>
  <c r="G100" i="2"/>
  <c r="V158" i="11"/>
  <c r="S158" i="11"/>
  <c r="P158" i="11"/>
  <c r="M158" i="11"/>
  <c r="J158" i="11"/>
  <c r="G158" i="11"/>
  <c r="D158" i="11"/>
  <c r="V157" i="11"/>
  <c r="S157" i="11"/>
  <c r="P157" i="11"/>
  <c r="M157" i="11"/>
  <c r="J157" i="11"/>
  <c r="G157" i="11"/>
  <c r="D157" i="11"/>
  <c r="V156" i="11"/>
  <c r="S156" i="11"/>
  <c r="P156" i="11"/>
  <c r="M156" i="11"/>
  <c r="J156" i="11"/>
  <c r="G156" i="11"/>
  <c r="D156" i="11"/>
  <c r="V155" i="11"/>
  <c r="T155" i="11"/>
  <c r="S155" i="11"/>
  <c r="Q155" i="11"/>
  <c r="P155" i="11"/>
  <c r="N155" i="11"/>
  <c r="M155" i="11"/>
  <c r="K155" i="11"/>
  <c r="J155" i="11"/>
  <c r="H155" i="11"/>
  <c r="G155" i="11"/>
  <c r="E155" i="11"/>
  <c r="D155" i="11"/>
  <c r="B155" i="11"/>
  <c r="V154" i="11"/>
  <c r="T154" i="11"/>
  <c r="S154" i="11"/>
  <c r="Q154" i="11"/>
  <c r="P154" i="11"/>
  <c r="N154" i="11"/>
  <c r="M154" i="11"/>
  <c r="K154" i="11"/>
  <c r="J154" i="11"/>
  <c r="H154" i="11"/>
  <c r="G154" i="11"/>
  <c r="E154" i="11"/>
  <c r="D154" i="11"/>
  <c r="B154" i="11"/>
  <c r="V153" i="11"/>
  <c r="S153" i="11"/>
  <c r="P153" i="11"/>
  <c r="M153" i="11"/>
  <c r="J153" i="11"/>
  <c r="G153" i="11"/>
  <c r="D153" i="11"/>
  <c r="V152" i="11"/>
  <c r="S152" i="11"/>
  <c r="P152" i="11"/>
  <c r="M152" i="11"/>
  <c r="J152" i="11"/>
  <c r="G152" i="11"/>
  <c r="D152" i="11"/>
  <c r="O136" i="11"/>
  <c r="M136" i="11"/>
  <c r="K136" i="11"/>
  <c r="I136" i="11"/>
  <c r="G136" i="11"/>
  <c r="E136" i="11"/>
  <c r="C136" i="11"/>
  <c r="O135" i="11"/>
  <c r="M135" i="11"/>
  <c r="K135" i="11"/>
  <c r="I135" i="11"/>
  <c r="G135" i="11"/>
  <c r="E135" i="11"/>
  <c r="C135" i="11"/>
  <c r="O134" i="11"/>
  <c r="M134" i="11"/>
  <c r="K134" i="11"/>
  <c r="I134" i="11"/>
  <c r="G134" i="11"/>
  <c r="E134" i="11"/>
  <c r="C134" i="11"/>
  <c r="O133" i="11"/>
  <c r="M133" i="11"/>
  <c r="K133" i="11"/>
  <c r="I133" i="11"/>
  <c r="G133" i="11"/>
  <c r="E133" i="11"/>
  <c r="C133" i="11"/>
  <c r="O132" i="11"/>
  <c r="M132" i="11"/>
  <c r="K132" i="11"/>
  <c r="I132" i="11"/>
  <c r="G132" i="11"/>
  <c r="E132" i="11"/>
  <c r="C132" i="11"/>
  <c r="O131" i="11"/>
  <c r="M131" i="11"/>
  <c r="K131" i="11"/>
  <c r="I131" i="11"/>
  <c r="G131" i="11"/>
  <c r="E131" i="11"/>
  <c r="C131" i="11"/>
  <c r="N130" i="11"/>
  <c r="O130" i="11" s="1"/>
  <c r="L130" i="11"/>
  <c r="M130" i="11" s="1"/>
  <c r="J130" i="11"/>
  <c r="K130" i="11" s="1"/>
  <c r="H130" i="11"/>
  <c r="I130" i="11" s="1"/>
  <c r="F130" i="11"/>
  <c r="G130" i="11" s="1"/>
  <c r="D130" i="11"/>
  <c r="E130" i="11" s="1"/>
  <c r="B130" i="11"/>
  <c r="C130" i="11" s="1"/>
  <c r="O129" i="11"/>
  <c r="M129" i="11"/>
  <c r="K129" i="11"/>
  <c r="I129" i="11"/>
  <c r="G129" i="11"/>
  <c r="E129" i="11"/>
  <c r="C129" i="11"/>
  <c r="O128" i="11"/>
  <c r="M128" i="11"/>
  <c r="K128" i="11"/>
  <c r="I128" i="11"/>
  <c r="G128" i="11"/>
  <c r="E128" i="11"/>
  <c r="C128" i="11"/>
  <c r="O127" i="11"/>
  <c r="M127" i="11"/>
  <c r="K127" i="11"/>
  <c r="I127" i="11"/>
  <c r="G127" i="11"/>
  <c r="E127" i="11"/>
  <c r="C127" i="11"/>
  <c r="O126" i="11"/>
  <c r="M126" i="11"/>
  <c r="K126" i="11"/>
  <c r="I126" i="11"/>
  <c r="G126" i="11"/>
  <c r="E126" i="11"/>
  <c r="C126" i="11"/>
  <c r="U119" i="11"/>
  <c r="T119" i="11"/>
  <c r="R119" i="11"/>
  <c r="Q119" i="11"/>
  <c r="O119" i="11"/>
  <c r="N119" i="11"/>
  <c r="L119" i="11"/>
  <c r="K119" i="11"/>
  <c r="I119" i="11"/>
  <c r="H119" i="11"/>
  <c r="F119" i="11"/>
  <c r="E119" i="11"/>
  <c r="C119" i="11"/>
  <c r="B119" i="11"/>
  <c r="U118" i="11"/>
  <c r="T118" i="11"/>
  <c r="R118" i="11"/>
  <c r="Q118" i="11"/>
  <c r="O118" i="11"/>
  <c r="N118" i="11"/>
  <c r="L118" i="11"/>
  <c r="K118" i="11"/>
  <c r="I118" i="11"/>
  <c r="H118" i="11"/>
  <c r="F118" i="11"/>
  <c r="E118" i="11"/>
  <c r="C118" i="11"/>
  <c r="B118" i="11"/>
  <c r="U117" i="11"/>
  <c r="T117" i="11"/>
  <c r="R117" i="11"/>
  <c r="Q117" i="11"/>
  <c r="O117" i="11"/>
  <c r="N117" i="11"/>
  <c r="L117" i="11"/>
  <c r="K117" i="11"/>
  <c r="I117" i="11"/>
  <c r="H117" i="11"/>
  <c r="F117" i="11"/>
  <c r="E117" i="11"/>
  <c r="C117" i="11"/>
  <c r="B117" i="11"/>
  <c r="U116" i="11"/>
  <c r="T116" i="11"/>
  <c r="R116" i="11"/>
  <c r="Q116" i="11"/>
  <c r="O116" i="11"/>
  <c r="N116" i="11"/>
  <c r="L116" i="11"/>
  <c r="K116" i="11"/>
  <c r="I116" i="11"/>
  <c r="H116" i="11"/>
  <c r="F116" i="11"/>
  <c r="E116" i="11"/>
  <c r="C116" i="11"/>
  <c r="B116" i="11"/>
  <c r="U115" i="11"/>
  <c r="T115" i="11"/>
  <c r="R115" i="11"/>
  <c r="Q115" i="11"/>
  <c r="O115" i="11"/>
  <c r="N115" i="11"/>
  <c r="L115" i="11"/>
  <c r="K115" i="11"/>
  <c r="I115" i="11"/>
  <c r="H115" i="11"/>
  <c r="F115" i="11"/>
  <c r="E115" i="11"/>
  <c r="C115" i="11"/>
  <c r="B115" i="11"/>
  <c r="U114" i="11"/>
  <c r="T114" i="11"/>
  <c r="R114" i="11"/>
  <c r="Q114" i="11"/>
  <c r="O114" i="11"/>
  <c r="N114" i="11"/>
  <c r="L114" i="11"/>
  <c r="K114" i="11"/>
  <c r="I114" i="11"/>
  <c r="H114" i="11"/>
  <c r="F114" i="11"/>
  <c r="E114" i="11"/>
  <c r="C114" i="11"/>
  <c r="B114" i="11"/>
  <c r="U111" i="11"/>
  <c r="T111" i="11"/>
  <c r="R111" i="11"/>
  <c r="Q111" i="11"/>
  <c r="O111" i="11"/>
  <c r="N111" i="11"/>
  <c r="L111" i="11"/>
  <c r="K111" i="11"/>
  <c r="I111" i="11"/>
  <c r="H111" i="11"/>
  <c r="F111" i="11"/>
  <c r="E111" i="11"/>
  <c r="C111" i="11"/>
  <c r="B111" i="11"/>
  <c r="U110" i="11"/>
  <c r="T110" i="11"/>
  <c r="R110" i="11"/>
  <c r="Q110" i="11"/>
  <c r="O110" i="11"/>
  <c r="N110" i="11"/>
  <c r="L110" i="11"/>
  <c r="K110" i="11"/>
  <c r="I110" i="11"/>
  <c r="H110" i="11"/>
  <c r="F110" i="11"/>
  <c r="E110" i="11"/>
  <c r="C110" i="11"/>
  <c r="B110" i="11"/>
  <c r="U109" i="11"/>
  <c r="T109" i="11"/>
  <c r="R109" i="11"/>
  <c r="Q109" i="11"/>
  <c r="O109" i="11"/>
  <c r="N109" i="11"/>
  <c r="L109" i="11"/>
  <c r="K109" i="11"/>
  <c r="I109" i="11"/>
  <c r="H109" i="11"/>
  <c r="F109" i="11"/>
  <c r="E109" i="11"/>
  <c r="C109" i="11"/>
  <c r="B109" i="11"/>
  <c r="V104" i="11"/>
  <c r="S104" i="11"/>
  <c r="P104" i="11"/>
  <c r="M104" i="11"/>
  <c r="J104" i="11"/>
  <c r="G104" i="11"/>
  <c r="D104" i="11"/>
  <c r="V103" i="11"/>
  <c r="S103" i="11"/>
  <c r="P103" i="11"/>
  <c r="M103" i="11"/>
  <c r="J103" i="11"/>
  <c r="G103" i="11"/>
  <c r="D103" i="11"/>
  <c r="V102" i="11"/>
  <c r="S102" i="11"/>
  <c r="P102" i="11"/>
  <c r="M102" i="11"/>
  <c r="J102" i="11"/>
  <c r="J117" i="11" s="1"/>
  <c r="G102" i="11"/>
  <c r="G117" i="11" s="1"/>
  <c r="D102" i="11"/>
  <c r="D117" i="11" s="1"/>
  <c r="V101" i="11"/>
  <c r="S101" i="11"/>
  <c r="P101" i="11"/>
  <c r="P116" i="11" s="1"/>
  <c r="M101" i="11"/>
  <c r="M116" i="11" s="1"/>
  <c r="J101" i="11"/>
  <c r="J116" i="11" s="1"/>
  <c r="G101" i="11"/>
  <c r="G116" i="11" s="1"/>
  <c r="D101" i="11"/>
  <c r="D116" i="11" s="1"/>
  <c r="V100" i="11"/>
  <c r="S100" i="11"/>
  <c r="P100" i="11"/>
  <c r="M100" i="11"/>
  <c r="J100" i="11"/>
  <c r="J115" i="11" s="1"/>
  <c r="G100" i="11"/>
  <c r="G115" i="11" s="1"/>
  <c r="D100" i="11"/>
  <c r="D115" i="11" s="1"/>
  <c r="V99" i="11"/>
  <c r="S99" i="11"/>
  <c r="P99" i="11"/>
  <c r="M99" i="11"/>
  <c r="J99" i="11"/>
  <c r="G99" i="11"/>
  <c r="D99" i="11"/>
  <c r="V98" i="11"/>
  <c r="S98" i="11"/>
  <c r="P98" i="11"/>
  <c r="M98" i="11"/>
  <c r="J98" i="11"/>
  <c r="G98" i="11"/>
  <c r="D98" i="11"/>
  <c r="U97" i="11"/>
  <c r="U113" i="11" s="1"/>
  <c r="T97" i="11"/>
  <c r="T113" i="11" s="1"/>
  <c r="R97" i="11"/>
  <c r="R113" i="11" s="1"/>
  <c r="Q97" i="11"/>
  <c r="Q113" i="11" s="1"/>
  <c r="O97" i="11"/>
  <c r="O113" i="11" s="1"/>
  <c r="N97" i="11"/>
  <c r="N113" i="11" s="1"/>
  <c r="L97" i="11"/>
  <c r="L113" i="11" s="1"/>
  <c r="K97" i="11"/>
  <c r="K113" i="11" s="1"/>
  <c r="I97" i="11"/>
  <c r="I113" i="11" s="1"/>
  <c r="H97" i="11"/>
  <c r="H113" i="11" s="1"/>
  <c r="F97" i="11"/>
  <c r="F113" i="11" s="1"/>
  <c r="E97" i="11"/>
  <c r="E113" i="11" s="1"/>
  <c r="C97" i="11"/>
  <c r="C113" i="11" s="1"/>
  <c r="B97" i="11"/>
  <c r="B113" i="11" s="1"/>
  <c r="V96" i="11"/>
  <c r="S96" i="11"/>
  <c r="P96" i="11"/>
  <c r="M96" i="11"/>
  <c r="J96" i="11"/>
  <c r="G96" i="11"/>
  <c r="D96" i="11"/>
  <c r="V95" i="11"/>
  <c r="S95" i="11"/>
  <c r="P95" i="11"/>
  <c r="M95" i="11"/>
  <c r="J95" i="11"/>
  <c r="G95" i="11"/>
  <c r="G110" i="11" s="1"/>
  <c r="D95" i="11"/>
  <c r="V94" i="11"/>
  <c r="S94" i="11"/>
  <c r="P94" i="11"/>
  <c r="M94" i="11"/>
  <c r="J94" i="11"/>
  <c r="G94" i="11"/>
  <c r="D94" i="11"/>
  <c r="U87" i="11"/>
  <c r="U88" i="11" s="1"/>
  <c r="T87" i="11"/>
  <c r="T88" i="11" s="1"/>
  <c r="R87" i="11"/>
  <c r="R88" i="11" s="1"/>
  <c r="Q87" i="11"/>
  <c r="Q88" i="11" s="1"/>
  <c r="O87" i="11"/>
  <c r="O88" i="11" s="1"/>
  <c r="N87" i="11"/>
  <c r="N88" i="11" s="1"/>
  <c r="L87" i="11"/>
  <c r="L88" i="11" s="1"/>
  <c r="K87" i="11"/>
  <c r="K88" i="11" s="1"/>
  <c r="I87" i="11"/>
  <c r="I88" i="11" s="1"/>
  <c r="H87" i="11"/>
  <c r="H88" i="11" s="1"/>
  <c r="F87" i="11"/>
  <c r="F88" i="11" s="1"/>
  <c r="E87" i="11"/>
  <c r="E88" i="11" s="1"/>
  <c r="C87" i="11"/>
  <c r="C88" i="11" s="1"/>
  <c r="B87" i="11"/>
  <c r="B88" i="11" s="1"/>
  <c r="V86" i="11"/>
  <c r="S86" i="11"/>
  <c r="P86" i="11"/>
  <c r="M86" i="11"/>
  <c r="J86" i="11"/>
  <c r="G86" i="11"/>
  <c r="D86" i="11"/>
  <c r="V85" i="11"/>
  <c r="S85" i="11"/>
  <c r="P85" i="11"/>
  <c r="M85" i="11"/>
  <c r="J85" i="11"/>
  <c r="G85" i="11"/>
  <c r="D85" i="11"/>
  <c r="V158" i="10"/>
  <c r="S158" i="10"/>
  <c r="P158" i="10"/>
  <c r="M158" i="10"/>
  <c r="J158" i="10"/>
  <c r="G158" i="10"/>
  <c r="D158" i="10"/>
  <c r="V157" i="10"/>
  <c r="S157" i="10"/>
  <c r="P157" i="10"/>
  <c r="M157" i="10"/>
  <c r="J157" i="10"/>
  <c r="G157" i="10"/>
  <c r="D157" i="10"/>
  <c r="V156" i="10"/>
  <c r="S156" i="10"/>
  <c r="P156" i="10"/>
  <c r="M156" i="10"/>
  <c r="J156" i="10"/>
  <c r="G156" i="10"/>
  <c r="D156" i="10"/>
  <c r="V155" i="10"/>
  <c r="T155" i="10"/>
  <c r="S155" i="10"/>
  <c r="Q155" i="10"/>
  <c r="P155" i="10"/>
  <c r="N155" i="10"/>
  <c r="M155" i="10"/>
  <c r="K155" i="10"/>
  <c r="J155" i="10"/>
  <c r="H155" i="10"/>
  <c r="G155" i="10"/>
  <c r="E155" i="10"/>
  <c r="D155" i="10"/>
  <c r="B155" i="10"/>
  <c r="V154" i="10"/>
  <c r="T154" i="10"/>
  <c r="S154" i="10"/>
  <c r="Q154" i="10"/>
  <c r="P154" i="10"/>
  <c r="N154" i="10"/>
  <c r="M154" i="10"/>
  <c r="K154" i="10"/>
  <c r="J154" i="10"/>
  <c r="H154" i="10"/>
  <c r="G154" i="10"/>
  <c r="E154" i="10"/>
  <c r="D154" i="10"/>
  <c r="B154" i="10"/>
  <c r="V153" i="10"/>
  <c r="S153" i="10"/>
  <c r="P153" i="10"/>
  <c r="M153" i="10"/>
  <c r="J153" i="10"/>
  <c r="G153" i="10"/>
  <c r="D153" i="10"/>
  <c r="V152" i="10"/>
  <c r="S152" i="10"/>
  <c r="P152" i="10"/>
  <c r="M152" i="10"/>
  <c r="J152" i="10"/>
  <c r="G152" i="10"/>
  <c r="D152" i="10"/>
  <c r="O136" i="10"/>
  <c r="M136" i="10"/>
  <c r="K136" i="10"/>
  <c r="I136" i="10"/>
  <c r="G136" i="10"/>
  <c r="E136" i="10"/>
  <c r="C136" i="10"/>
  <c r="O135" i="10"/>
  <c r="M135" i="10"/>
  <c r="K135" i="10"/>
  <c r="I135" i="10"/>
  <c r="G135" i="10"/>
  <c r="E135" i="10"/>
  <c r="C135" i="10"/>
  <c r="O134" i="10"/>
  <c r="M134" i="10"/>
  <c r="K134" i="10"/>
  <c r="I134" i="10"/>
  <c r="G134" i="10"/>
  <c r="E134" i="10"/>
  <c r="C134" i="10"/>
  <c r="O133" i="10"/>
  <c r="M133" i="10"/>
  <c r="K133" i="10"/>
  <c r="I133" i="10"/>
  <c r="G133" i="10"/>
  <c r="E133" i="10"/>
  <c r="C133" i="10"/>
  <c r="O132" i="10"/>
  <c r="M132" i="10"/>
  <c r="K132" i="10"/>
  <c r="I132" i="10"/>
  <c r="G132" i="10"/>
  <c r="E132" i="10"/>
  <c r="C132" i="10"/>
  <c r="O131" i="10"/>
  <c r="M131" i="10"/>
  <c r="K131" i="10"/>
  <c r="I131" i="10"/>
  <c r="G131" i="10"/>
  <c r="E131" i="10"/>
  <c r="C131" i="10"/>
  <c r="N130" i="10"/>
  <c r="O130" i="10" s="1"/>
  <c r="L130" i="10"/>
  <c r="M130" i="10" s="1"/>
  <c r="J130" i="10"/>
  <c r="K130" i="10" s="1"/>
  <c r="H130" i="10"/>
  <c r="I130" i="10" s="1"/>
  <c r="F130" i="10"/>
  <c r="G130" i="10" s="1"/>
  <c r="D130" i="10"/>
  <c r="E130" i="10" s="1"/>
  <c r="B130" i="10"/>
  <c r="C130" i="10" s="1"/>
  <c r="O129" i="10"/>
  <c r="M129" i="10"/>
  <c r="K129" i="10"/>
  <c r="I129" i="10"/>
  <c r="G129" i="10"/>
  <c r="E129" i="10"/>
  <c r="C129" i="10"/>
  <c r="O128" i="10"/>
  <c r="M128" i="10"/>
  <c r="K128" i="10"/>
  <c r="I128" i="10"/>
  <c r="G128" i="10"/>
  <c r="E128" i="10"/>
  <c r="C128" i="10"/>
  <c r="O127" i="10"/>
  <c r="M127" i="10"/>
  <c r="K127" i="10"/>
  <c r="I127" i="10"/>
  <c r="G127" i="10"/>
  <c r="E127" i="10"/>
  <c r="C127" i="10"/>
  <c r="O126" i="10"/>
  <c r="M126" i="10"/>
  <c r="K126" i="10"/>
  <c r="I126" i="10"/>
  <c r="G126" i="10"/>
  <c r="E126" i="10"/>
  <c r="C126" i="10"/>
  <c r="U119" i="10"/>
  <c r="T119" i="10"/>
  <c r="R119" i="10"/>
  <c r="Q119" i="10"/>
  <c r="O119" i="10"/>
  <c r="N119" i="10"/>
  <c r="L119" i="10"/>
  <c r="K119" i="10"/>
  <c r="I119" i="10"/>
  <c r="H119" i="10"/>
  <c r="F119" i="10"/>
  <c r="E119" i="10"/>
  <c r="C119" i="10"/>
  <c r="B119" i="10"/>
  <c r="U118" i="10"/>
  <c r="T118" i="10"/>
  <c r="R118" i="10"/>
  <c r="Q118" i="10"/>
  <c r="O118" i="10"/>
  <c r="N118" i="10"/>
  <c r="L118" i="10"/>
  <c r="K118" i="10"/>
  <c r="I118" i="10"/>
  <c r="H118" i="10"/>
  <c r="F118" i="10"/>
  <c r="E118" i="10"/>
  <c r="C118" i="10"/>
  <c r="B118" i="10"/>
  <c r="U117" i="10"/>
  <c r="T117" i="10"/>
  <c r="R117" i="10"/>
  <c r="Q117" i="10"/>
  <c r="O117" i="10"/>
  <c r="N117" i="10"/>
  <c r="L117" i="10"/>
  <c r="K117" i="10"/>
  <c r="I117" i="10"/>
  <c r="H117" i="10"/>
  <c r="F117" i="10"/>
  <c r="E117" i="10"/>
  <c r="C117" i="10"/>
  <c r="B117" i="10"/>
  <c r="U116" i="10"/>
  <c r="T116" i="10"/>
  <c r="R116" i="10"/>
  <c r="Q116" i="10"/>
  <c r="O116" i="10"/>
  <c r="N116" i="10"/>
  <c r="L116" i="10"/>
  <c r="K116" i="10"/>
  <c r="I116" i="10"/>
  <c r="H116" i="10"/>
  <c r="F116" i="10"/>
  <c r="E116" i="10"/>
  <c r="C116" i="10"/>
  <c r="B116" i="10"/>
  <c r="U115" i="10"/>
  <c r="T115" i="10"/>
  <c r="R115" i="10"/>
  <c r="Q115" i="10"/>
  <c r="O115" i="10"/>
  <c r="N115" i="10"/>
  <c r="L115" i="10"/>
  <c r="K115" i="10"/>
  <c r="I115" i="10"/>
  <c r="H115" i="10"/>
  <c r="F115" i="10"/>
  <c r="E115" i="10"/>
  <c r="C115" i="10"/>
  <c r="B115" i="10"/>
  <c r="U114" i="10"/>
  <c r="T114" i="10"/>
  <c r="R114" i="10"/>
  <c r="Q114" i="10"/>
  <c r="O114" i="10"/>
  <c r="N114" i="10"/>
  <c r="L114" i="10"/>
  <c r="K114" i="10"/>
  <c r="I114" i="10"/>
  <c r="H114" i="10"/>
  <c r="F114" i="10"/>
  <c r="E114" i="10"/>
  <c r="C114" i="10"/>
  <c r="B114" i="10"/>
  <c r="U111" i="10"/>
  <c r="T111" i="10"/>
  <c r="R111" i="10"/>
  <c r="Q111" i="10"/>
  <c r="O111" i="10"/>
  <c r="N111" i="10"/>
  <c r="L111" i="10"/>
  <c r="K111" i="10"/>
  <c r="I111" i="10"/>
  <c r="H111" i="10"/>
  <c r="F111" i="10"/>
  <c r="E111" i="10"/>
  <c r="C111" i="10"/>
  <c r="B111" i="10"/>
  <c r="U110" i="10"/>
  <c r="T110" i="10"/>
  <c r="R110" i="10"/>
  <c r="Q110" i="10"/>
  <c r="O110" i="10"/>
  <c r="N110" i="10"/>
  <c r="L110" i="10"/>
  <c r="K110" i="10"/>
  <c r="I110" i="10"/>
  <c r="H110" i="10"/>
  <c r="F110" i="10"/>
  <c r="E110" i="10"/>
  <c r="C110" i="10"/>
  <c r="B110" i="10"/>
  <c r="U109" i="10"/>
  <c r="T109" i="10"/>
  <c r="R109" i="10"/>
  <c r="Q109" i="10"/>
  <c r="O109" i="10"/>
  <c r="N109" i="10"/>
  <c r="L109" i="10"/>
  <c r="K109" i="10"/>
  <c r="I109" i="10"/>
  <c r="H109" i="10"/>
  <c r="F109" i="10"/>
  <c r="E109" i="10"/>
  <c r="C109" i="10"/>
  <c r="B109" i="10"/>
  <c r="V104" i="10"/>
  <c r="S104" i="10"/>
  <c r="P104" i="10"/>
  <c r="M104" i="10"/>
  <c r="J104" i="10"/>
  <c r="G104" i="10"/>
  <c r="D104" i="10"/>
  <c r="V103" i="10"/>
  <c r="S103" i="10"/>
  <c r="P103" i="10"/>
  <c r="M103" i="10"/>
  <c r="J103" i="10"/>
  <c r="G103" i="10"/>
  <c r="D103" i="10"/>
  <c r="V102" i="10"/>
  <c r="S102" i="10"/>
  <c r="S117" i="10" s="1"/>
  <c r="P102" i="10"/>
  <c r="P117" i="10" s="1"/>
  <c r="M102" i="10"/>
  <c r="M117" i="10" s="1"/>
  <c r="J102" i="10"/>
  <c r="J117" i="10" s="1"/>
  <c r="G102" i="10"/>
  <c r="G117" i="10" s="1"/>
  <c r="D102" i="10"/>
  <c r="D117" i="10" s="1"/>
  <c r="V101" i="10"/>
  <c r="V116" i="10" s="1"/>
  <c r="S101" i="10"/>
  <c r="S116" i="10" s="1"/>
  <c r="P101" i="10"/>
  <c r="P116" i="10" s="1"/>
  <c r="M101" i="10"/>
  <c r="M116" i="10" s="1"/>
  <c r="J101" i="10"/>
  <c r="J116" i="10" s="1"/>
  <c r="G101" i="10"/>
  <c r="G116" i="10" s="1"/>
  <c r="D101" i="10"/>
  <c r="D116" i="10" s="1"/>
  <c r="V100" i="10"/>
  <c r="V115" i="10" s="1"/>
  <c r="S100" i="10"/>
  <c r="S115" i="10" s="1"/>
  <c r="P100" i="10"/>
  <c r="P115" i="10" s="1"/>
  <c r="M100" i="10"/>
  <c r="M115" i="10" s="1"/>
  <c r="J100" i="10"/>
  <c r="J115" i="10" s="1"/>
  <c r="G100" i="10"/>
  <c r="G115" i="10" s="1"/>
  <c r="D100" i="10"/>
  <c r="D115" i="10" s="1"/>
  <c r="V99" i="10"/>
  <c r="S99" i="10"/>
  <c r="P99" i="10"/>
  <c r="M99" i="10"/>
  <c r="J99" i="10"/>
  <c r="G99" i="10"/>
  <c r="D99" i="10"/>
  <c r="V98" i="10"/>
  <c r="S98" i="10"/>
  <c r="P98" i="10"/>
  <c r="M98" i="10"/>
  <c r="J98" i="10"/>
  <c r="G98" i="10"/>
  <c r="D98" i="10"/>
  <c r="U97" i="10"/>
  <c r="U113" i="10" s="1"/>
  <c r="T97" i="10"/>
  <c r="T113" i="10" s="1"/>
  <c r="R97" i="10"/>
  <c r="R113" i="10" s="1"/>
  <c r="Q97" i="10"/>
  <c r="Q113" i="10" s="1"/>
  <c r="O97" i="10"/>
  <c r="O113" i="10" s="1"/>
  <c r="N97" i="10"/>
  <c r="N113" i="10" s="1"/>
  <c r="L97" i="10"/>
  <c r="L113" i="10" s="1"/>
  <c r="K97" i="10"/>
  <c r="K113" i="10" s="1"/>
  <c r="I97" i="10"/>
  <c r="I113" i="10" s="1"/>
  <c r="H97" i="10"/>
  <c r="H113" i="10" s="1"/>
  <c r="F97" i="10"/>
  <c r="F113" i="10" s="1"/>
  <c r="E97" i="10"/>
  <c r="E113" i="10" s="1"/>
  <c r="C97" i="10"/>
  <c r="C113" i="10" s="1"/>
  <c r="B97" i="10"/>
  <c r="B113" i="10" s="1"/>
  <c r="V96" i="10"/>
  <c r="S96" i="10"/>
  <c r="P96" i="10"/>
  <c r="M96" i="10"/>
  <c r="J96" i="10"/>
  <c r="G96" i="10"/>
  <c r="D96" i="10"/>
  <c r="V95" i="10"/>
  <c r="S95" i="10"/>
  <c r="P95" i="10"/>
  <c r="M95" i="10"/>
  <c r="J95" i="10"/>
  <c r="G95" i="10"/>
  <c r="D95" i="10"/>
  <c r="V94" i="10"/>
  <c r="S94" i="10"/>
  <c r="P94" i="10"/>
  <c r="M94" i="10"/>
  <c r="J94" i="10"/>
  <c r="G94" i="10"/>
  <c r="D94" i="10"/>
  <c r="U87" i="10"/>
  <c r="U88" i="10" s="1"/>
  <c r="T87" i="10"/>
  <c r="T88" i="10" s="1"/>
  <c r="R87" i="10"/>
  <c r="R88" i="10" s="1"/>
  <c r="Q87" i="10"/>
  <c r="Q88" i="10" s="1"/>
  <c r="O87" i="10"/>
  <c r="O88" i="10" s="1"/>
  <c r="N87" i="10"/>
  <c r="N88" i="10" s="1"/>
  <c r="L87" i="10"/>
  <c r="L88" i="10" s="1"/>
  <c r="K87" i="10"/>
  <c r="K88" i="10" s="1"/>
  <c r="I87" i="10"/>
  <c r="I88" i="10" s="1"/>
  <c r="H87" i="10"/>
  <c r="H88" i="10" s="1"/>
  <c r="F87" i="10"/>
  <c r="F88" i="10" s="1"/>
  <c r="E87" i="10"/>
  <c r="E88" i="10" s="1"/>
  <c r="C87" i="10"/>
  <c r="C88" i="10" s="1"/>
  <c r="B87" i="10"/>
  <c r="B88" i="10" s="1"/>
  <c r="V86" i="10"/>
  <c r="S86" i="10"/>
  <c r="P86" i="10"/>
  <c r="M86" i="10"/>
  <c r="J86" i="10"/>
  <c r="G86" i="10"/>
  <c r="D86" i="10"/>
  <c r="V85" i="10"/>
  <c r="S85" i="10"/>
  <c r="P85" i="10"/>
  <c r="M85" i="10"/>
  <c r="J85" i="10"/>
  <c r="G85" i="10"/>
  <c r="D85" i="10"/>
  <c r="V158" i="9"/>
  <c r="S158" i="9"/>
  <c r="P158" i="9"/>
  <c r="M158" i="9"/>
  <c r="J158" i="9"/>
  <c r="G158" i="9"/>
  <c r="D158" i="9"/>
  <c r="V157" i="9"/>
  <c r="S157" i="9"/>
  <c r="P157" i="9"/>
  <c r="M157" i="9"/>
  <c r="J157" i="9"/>
  <c r="G157" i="9"/>
  <c r="D157" i="9"/>
  <c r="V156" i="9"/>
  <c r="S156" i="9"/>
  <c r="P156" i="9"/>
  <c r="M156" i="9"/>
  <c r="J156" i="9"/>
  <c r="G156" i="9"/>
  <c r="D156" i="9"/>
  <c r="V155" i="9"/>
  <c r="T155" i="9"/>
  <c r="S155" i="9"/>
  <c r="Q155" i="9"/>
  <c r="P155" i="9"/>
  <c r="N155" i="9"/>
  <c r="M155" i="9"/>
  <c r="K155" i="9"/>
  <c r="J155" i="9"/>
  <c r="H155" i="9"/>
  <c r="G155" i="9"/>
  <c r="E155" i="9"/>
  <c r="D155" i="9"/>
  <c r="B155" i="9"/>
  <c r="V154" i="9"/>
  <c r="T154" i="9"/>
  <c r="S154" i="9"/>
  <c r="Q154" i="9"/>
  <c r="P154" i="9"/>
  <c r="N154" i="9"/>
  <c r="M154" i="9"/>
  <c r="K154" i="9"/>
  <c r="J154" i="9"/>
  <c r="H154" i="9"/>
  <c r="G154" i="9"/>
  <c r="E154" i="9"/>
  <c r="D154" i="9"/>
  <c r="B154" i="9"/>
  <c r="V153" i="9"/>
  <c r="S153" i="9"/>
  <c r="P153" i="9"/>
  <c r="M153" i="9"/>
  <c r="J153" i="9"/>
  <c r="G153" i="9"/>
  <c r="D153" i="9"/>
  <c r="V152" i="9"/>
  <c r="S152" i="9"/>
  <c r="P152" i="9"/>
  <c r="M152" i="9"/>
  <c r="J152" i="9"/>
  <c r="G152" i="9"/>
  <c r="D152" i="9"/>
  <c r="O136" i="9"/>
  <c r="M136" i="9"/>
  <c r="K136" i="9"/>
  <c r="I136" i="9"/>
  <c r="G136" i="9"/>
  <c r="E136" i="9"/>
  <c r="C136" i="9"/>
  <c r="O135" i="9"/>
  <c r="M135" i="9"/>
  <c r="K135" i="9"/>
  <c r="I135" i="9"/>
  <c r="G135" i="9"/>
  <c r="E135" i="9"/>
  <c r="C135" i="9"/>
  <c r="O134" i="9"/>
  <c r="M134" i="9"/>
  <c r="K134" i="9"/>
  <c r="I134" i="9"/>
  <c r="G134" i="9"/>
  <c r="E134" i="9"/>
  <c r="C134" i="9"/>
  <c r="O133" i="9"/>
  <c r="M133" i="9"/>
  <c r="K133" i="9"/>
  <c r="I133" i="9"/>
  <c r="G133" i="9"/>
  <c r="E133" i="9"/>
  <c r="C133" i="9"/>
  <c r="O132" i="9"/>
  <c r="M132" i="9"/>
  <c r="K132" i="9"/>
  <c r="I132" i="9"/>
  <c r="G132" i="9"/>
  <c r="E132" i="9"/>
  <c r="C132" i="9"/>
  <c r="O131" i="9"/>
  <c r="M131" i="9"/>
  <c r="K131" i="9"/>
  <c r="I131" i="9"/>
  <c r="G131" i="9"/>
  <c r="E131" i="9"/>
  <c r="C131" i="9"/>
  <c r="N130" i="9"/>
  <c r="O130" i="9" s="1"/>
  <c r="L130" i="9"/>
  <c r="M130" i="9" s="1"/>
  <c r="J130" i="9"/>
  <c r="K130" i="9" s="1"/>
  <c r="H130" i="9"/>
  <c r="I130" i="9" s="1"/>
  <c r="F130" i="9"/>
  <c r="G130" i="9" s="1"/>
  <c r="D130" i="9"/>
  <c r="E130" i="9" s="1"/>
  <c r="B130" i="9"/>
  <c r="C130" i="9" s="1"/>
  <c r="O129" i="9"/>
  <c r="M129" i="9"/>
  <c r="K129" i="9"/>
  <c r="O128" i="9"/>
  <c r="M128" i="9"/>
  <c r="K128" i="9"/>
  <c r="O127" i="9"/>
  <c r="M127" i="9"/>
  <c r="K127" i="9"/>
  <c r="O126" i="9"/>
  <c r="M126" i="9"/>
  <c r="K126" i="9"/>
  <c r="U119" i="9"/>
  <c r="T119" i="9"/>
  <c r="R119" i="9"/>
  <c r="Q119" i="9"/>
  <c r="O119" i="9"/>
  <c r="N119" i="9"/>
  <c r="L119" i="9"/>
  <c r="K119" i="9"/>
  <c r="I119" i="9"/>
  <c r="H119" i="9"/>
  <c r="F119" i="9"/>
  <c r="E119" i="9"/>
  <c r="C119" i="9"/>
  <c r="B119" i="9"/>
  <c r="U118" i="9"/>
  <c r="T118" i="9"/>
  <c r="R118" i="9"/>
  <c r="Q118" i="9"/>
  <c r="O118" i="9"/>
  <c r="N118" i="9"/>
  <c r="L118" i="9"/>
  <c r="K118" i="9"/>
  <c r="I118" i="9"/>
  <c r="H118" i="9"/>
  <c r="F118" i="9"/>
  <c r="E118" i="9"/>
  <c r="C118" i="9"/>
  <c r="B118" i="9"/>
  <c r="U117" i="9"/>
  <c r="T117" i="9"/>
  <c r="R117" i="9"/>
  <c r="Q117" i="9"/>
  <c r="O117" i="9"/>
  <c r="N117" i="9"/>
  <c r="L117" i="9"/>
  <c r="K117" i="9"/>
  <c r="I117" i="9"/>
  <c r="H117" i="9"/>
  <c r="F117" i="9"/>
  <c r="E117" i="9"/>
  <c r="C117" i="9"/>
  <c r="B117" i="9"/>
  <c r="U116" i="9"/>
  <c r="T116" i="9"/>
  <c r="R116" i="9"/>
  <c r="Q116" i="9"/>
  <c r="O116" i="9"/>
  <c r="N116" i="9"/>
  <c r="L116" i="9"/>
  <c r="K116" i="9"/>
  <c r="I116" i="9"/>
  <c r="H116" i="9"/>
  <c r="F116" i="9"/>
  <c r="E116" i="9"/>
  <c r="C116" i="9"/>
  <c r="B116" i="9"/>
  <c r="U115" i="9"/>
  <c r="T115" i="9"/>
  <c r="R115" i="9"/>
  <c r="Q115" i="9"/>
  <c r="O115" i="9"/>
  <c r="N115" i="9"/>
  <c r="L115" i="9"/>
  <c r="K115" i="9"/>
  <c r="I115" i="9"/>
  <c r="H115" i="9"/>
  <c r="F115" i="9"/>
  <c r="E115" i="9"/>
  <c r="C115" i="9"/>
  <c r="B115" i="9"/>
  <c r="U114" i="9"/>
  <c r="T114" i="9"/>
  <c r="R114" i="9"/>
  <c r="Q114" i="9"/>
  <c r="O114" i="9"/>
  <c r="N114" i="9"/>
  <c r="L114" i="9"/>
  <c r="K114" i="9"/>
  <c r="I114" i="9"/>
  <c r="H114" i="9"/>
  <c r="F114" i="9"/>
  <c r="E114" i="9"/>
  <c r="C114" i="9"/>
  <c r="B114" i="9"/>
  <c r="U111" i="9"/>
  <c r="T111" i="9"/>
  <c r="R111" i="9"/>
  <c r="Q111" i="9"/>
  <c r="O111" i="9"/>
  <c r="N111" i="9"/>
  <c r="L111" i="9"/>
  <c r="K111" i="9"/>
  <c r="I111" i="9"/>
  <c r="H111" i="9"/>
  <c r="F111" i="9"/>
  <c r="E111" i="9"/>
  <c r="C111" i="9"/>
  <c r="B111" i="9"/>
  <c r="U110" i="9"/>
  <c r="T110" i="9"/>
  <c r="R110" i="9"/>
  <c r="Q110" i="9"/>
  <c r="O110" i="9"/>
  <c r="N110" i="9"/>
  <c r="L110" i="9"/>
  <c r="K110" i="9"/>
  <c r="I110" i="9"/>
  <c r="H110" i="9"/>
  <c r="F110" i="9"/>
  <c r="E110" i="9"/>
  <c r="C110" i="9"/>
  <c r="B110" i="9"/>
  <c r="U109" i="9"/>
  <c r="T109" i="9"/>
  <c r="R109" i="9"/>
  <c r="Q109" i="9"/>
  <c r="O109" i="9"/>
  <c r="N109" i="9"/>
  <c r="L109" i="9"/>
  <c r="K109" i="9"/>
  <c r="I109" i="9"/>
  <c r="H109" i="9"/>
  <c r="F109" i="9"/>
  <c r="E109" i="9"/>
  <c r="C109" i="9"/>
  <c r="B109" i="9"/>
  <c r="V104" i="9"/>
  <c r="S104" i="9"/>
  <c r="P104" i="9"/>
  <c r="M104" i="9"/>
  <c r="M119" i="9" s="1"/>
  <c r="J104" i="9"/>
  <c r="J119" i="9" s="1"/>
  <c r="G104" i="9"/>
  <c r="G119" i="9" s="1"/>
  <c r="D104" i="9"/>
  <c r="D119" i="9" s="1"/>
  <c r="V103" i="9"/>
  <c r="S103" i="9"/>
  <c r="P103" i="9"/>
  <c r="M118" i="9"/>
  <c r="J118" i="9"/>
  <c r="G118" i="9"/>
  <c r="D118" i="9"/>
  <c r="V102" i="9"/>
  <c r="S102" i="9"/>
  <c r="S117" i="9" s="1"/>
  <c r="P102" i="9"/>
  <c r="M117" i="9"/>
  <c r="J117" i="9"/>
  <c r="G117" i="9"/>
  <c r="D117" i="9"/>
  <c r="V101" i="9"/>
  <c r="V116" i="9" s="1"/>
  <c r="S101" i="9"/>
  <c r="S116" i="9" s="1"/>
  <c r="P101" i="9"/>
  <c r="P116" i="9" s="1"/>
  <c r="M116" i="9"/>
  <c r="J116" i="9"/>
  <c r="G116" i="9"/>
  <c r="D116" i="9"/>
  <c r="V100" i="9"/>
  <c r="S100" i="9"/>
  <c r="S115" i="9" s="1"/>
  <c r="P100" i="9"/>
  <c r="M115" i="9"/>
  <c r="J115" i="9"/>
  <c r="G115" i="9"/>
  <c r="D115" i="9"/>
  <c r="V99" i="9"/>
  <c r="S99" i="9"/>
  <c r="P99" i="9"/>
  <c r="M99" i="9"/>
  <c r="M114" i="9" s="1"/>
  <c r="J99" i="9"/>
  <c r="J114" i="9" s="1"/>
  <c r="G99" i="9"/>
  <c r="G114" i="9" s="1"/>
  <c r="D99" i="9"/>
  <c r="D114" i="9" s="1"/>
  <c r="V98" i="9"/>
  <c r="S98" i="9"/>
  <c r="P98" i="9"/>
  <c r="M98" i="9"/>
  <c r="J98" i="9"/>
  <c r="G98" i="9"/>
  <c r="D98" i="9"/>
  <c r="U97" i="9"/>
  <c r="U113" i="9" s="1"/>
  <c r="T97" i="9"/>
  <c r="T113" i="9" s="1"/>
  <c r="R97" i="9"/>
  <c r="R113" i="9" s="1"/>
  <c r="Q97" i="9"/>
  <c r="Q113" i="9" s="1"/>
  <c r="O97" i="9"/>
  <c r="O113" i="9" s="1"/>
  <c r="N97" i="9"/>
  <c r="N113" i="9" s="1"/>
  <c r="L97" i="9"/>
  <c r="L113" i="9" s="1"/>
  <c r="K97" i="9"/>
  <c r="K113" i="9" s="1"/>
  <c r="I97" i="9"/>
  <c r="I113" i="9" s="1"/>
  <c r="H97" i="9"/>
  <c r="H113" i="9" s="1"/>
  <c r="F97" i="9"/>
  <c r="F113" i="9" s="1"/>
  <c r="E97" i="9"/>
  <c r="E113" i="9" s="1"/>
  <c r="C97" i="9"/>
  <c r="C113" i="9" s="1"/>
  <c r="B97" i="9"/>
  <c r="B113" i="9" s="1"/>
  <c r="V96" i="9"/>
  <c r="S96" i="9"/>
  <c r="P96" i="9"/>
  <c r="M111" i="9"/>
  <c r="J111" i="9"/>
  <c r="G111" i="9"/>
  <c r="D111" i="9"/>
  <c r="V95" i="9"/>
  <c r="S95" i="9"/>
  <c r="P95" i="9"/>
  <c r="M110" i="9"/>
  <c r="J110" i="9"/>
  <c r="G110" i="9"/>
  <c r="D110" i="9"/>
  <c r="V94" i="9"/>
  <c r="S94" i="9"/>
  <c r="P94" i="9"/>
  <c r="M109" i="9"/>
  <c r="J109" i="9"/>
  <c r="G109" i="9"/>
  <c r="D109" i="9"/>
  <c r="U87" i="9"/>
  <c r="U88" i="9" s="1"/>
  <c r="T87" i="9"/>
  <c r="T88" i="9" s="1"/>
  <c r="R87" i="9"/>
  <c r="R88" i="9" s="1"/>
  <c r="Q87" i="9"/>
  <c r="Q88" i="9" s="1"/>
  <c r="O87" i="9"/>
  <c r="O88" i="9" s="1"/>
  <c r="N87" i="9"/>
  <c r="N88" i="9" s="1"/>
  <c r="L87" i="9"/>
  <c r="L88" i="9" s="1"/>
  <c r="K87" i="9"/>
  <c r="K88" i="9" s="1"/>
  <c r="I87" i="9"/>
  <c r="I88" i="9" s="1"/>
  <c r="H87" i="9"/>
  <c r="H88" i="9" s="1"/>
  <c r="F87" i="9"/>
  <c r="F88" i="9" s="1"/>
  <c r="E87" i="9"/>
  <c r="E88" i="9" s="1"/>
  <c r="C87" i="9"/>
  <c r="C88" i="9" s="1"/>
  <c r="B87" i="9"/>
  <c r="B88" i="9" s="1"/>
  <c r="V86" i="9"/>
  <c r="S86" i="9"/>
  <c r="P86" i="9"/>
  <c r="V85" i="9"/>
  <c r="S85" i="9"/>
  <c r="V158" i="8"/>
  <c r="S158" i="8"/>
  <c r="P158" i="8"/>
  <c r="M158" i="8"/>
  <c r="J158" i="8"/>
  <c r="G158" i="8"/>
  <c r="D158" i="8"/>
  <c r="V157" i="8"/>
  <c r="S157" i="8"/>
  <c r="P157" i="8"/>
  <c r="M157" i="8"/>
  <c r="J157" i="8"/>
  <c r="G157" i="8"/>
  <c r="D157" i="8"/>
  <c r="V156" i="8"/>
  <c r="S156" i="8"/>
  <c r="P156" i="8"/>
  <c r="M156" i="8"/>
  <c r="J156" i="8"/>
  <c r="G156" i="8"/>
  <c r="D156" i="8"/>
  <c r="V155" i="8"/>
  <c r="T155" i="8"/>
  <c r="S155" i="8"/>
  <c r="Q155" i="8"/>
  <c r="P155" i="8"/>
  <c r="N155" i="8"/>
  <c r="M155" i="8"/>
  <c r="K155" i="8"/>
  <c r="J155" i="8"/>
  <c r="H155" i="8"/>
  <c r="G155" i="8"/>
  <c r="E155" i="8"/>
  <c r="D155" i="8"/>
  <c r="B155" i="8"/>
  <c r="V154" i="8"/>
  <c r="T154" i="8"/>
  <c r="S154" i="8"/>
  <c r="Q154" i="8"/>
  <c r="P154" i="8"/>
  <c r="N154" i="8"/>
  <c r="M154" i="8"/>
  <c r="K154" i="8"/>
  <c r="J154" i="8"/>
  <c r="H154" i="8"/>
  <c r="G154" i="8"/>
  <c r="E154" i="8"/>
  <c r="D154" i="8"/>
  <c r="B154" i="8"/>
  <c r="V153" i="8"/>
  <c r="S153" i="8"/>
  <c r="P153" i="8"/>
  <c r="M153" i="8"/>
  <c r="J153" i="8"/>
  <c r="G153" i="8"/>
  <c r="D153" i="8"/>
  <c r="V152" i="8"/>
  <c r="S152" i="8"/>
  <c r="P152" i="8"/>
  <c r="M152" i="8"/>
  <c r="J152" i="8"/>
  <c r="G152" i="8"/>
  <c r="D152" i="8"/>
  <c r="O136" i="8"/>
  <c r="M136" i="8"/>
  <c r="K136" i="8"/>
  <c r="I136" i="8"/>
  <c r="G136" i="8"/>
  <c r="E136" i="8"/>
  <c r="C136" i="8"/>
  <c r="O135" i="8"/>
  <c r="M135" i="8"/>
  <c r="K135" i="8"/>
  <c r="I135" i="8"/>
  <c r="G135" i="8"/>
  <c r="E135" i="8"/>
  <c r="C135" i="8"/>
  <c r="O134" i="8"/>
  <c r="M134" i="8"/>
  <c r="K134" i="8"/>
  <c r="I134" i="8"/>
  <c r="G134" i="8"/>
  <c r="E134" i="8"/>
  <c r="C134" i="8"/>
  <c r="O133" i="8"/>
  <c r="M133" i="8"/>
  <c r="K133" i="8"/>
  <c r="I133" i="8"/>
  <c r="G133" i="8"/>
  <c r="E133" i="8"/>
  <c r="C133" i="8"/>
  <c r="O132" i="8"/>
  <c r="M132" i="8"/>
  <c r="K132" i="8"/>
  <c r="I132" i="8"/>
  <c r="G132" i="8"/>
  <c r="E132" i="8"/>
  <c r="C132" i="8"/>
  <c r="O131" i="8"/>
  <c r="M131" i="8"/>
  <c r="K131" i="8"/>
  <c r="I131" i="8"/>
  <c r="G131" i="8"/>
  <c r="E131" i="8"/>
  <c r="C131" i="8"/>
  <c r="N130" i="8"/>
  <c r="O130" i="8" s="1"/>
  <c r="L130" i="8"/>
  <c r="M130" i="8" s="1"/>
  <c r="J130" i="8"/>
  <c r="K130" i="8" s="1"/>
  <c r="H130" i="8"/>
  <c r="I130" i="8" s="1"/>
  <c r="F130" i="8"/>
  <c r="G130" i="8" s="1"/>
  <c r="D130" i="8"/>
  <c r="E130" i="8" s="1"/>
  <c r="B130" i="8"/>
  <c r="C130" i="8" s="1"/>
  <c r="O129" i="8"/>
  <c r="M129" i="8"/>
  <c r="K129" i="8"/>
  <c r="I129" i="8"/>
  <c r="G129" i="8"/>
  <c r="E129" i="8"/>
  <c r="C129" i="8"/>
  <c r="O128" i="8"/>
  <c r="M128" i="8"/>
  <c r="K128" i="8"/>
  <c r="I128" i="8"/>
  <c r="G128" i="8"/>
  <c r="E128" i="8"/>
  <c r="C128" i="8"/>
  <c r="O127" i="8"/>
  <c r="M127" i="8"/>
  <c r="K127" i="8"/>
  <c r="I127" i="8"/>
  <c r="G127" i="8"/>
  <c r="E127" i="8"/>
  <c r="C127" i="8"/>
  <c r="O126" i="8"/>
  <c r="M126" i="8"/>
  <c r="K126" i="8"/>
  <c r="I126" i="8"/>
  <c r="G126" i="8"/>
  <c r="E126" i="8"/>
  <c r="C126" i="8"/>
  <c r="U119" i="8"/>
  <c r="T119" i="8"/>
  <c r="R119" i="8"/>
  <c r="Q119" i="8"/>
  <c r="O119" i="8"/>
  <c r="N119" i="8"/>
  <c r="L119" i="8"/>
  <c r="K119" i="8"/>
  <c r="I119" i="8"/>
  <c r="H119" i="8"/>
  <c r="F119" i="8"/>
  <c r="E119" i="8"/>
  <c r="C119" i="8"/>
  <c r="B119" i="8"/>
  <c r="U118" i="8"/>
  <c r="T118" i="8"/>
  <c r="R118" i="8"/>
  <c r="Q118" i="8"/>
  <c r="O118" i="8"/>
  <c r="N118" i="8"/>
  <c r="L118" i="8"/>
  <c r="K118" i="8"/>
  <c r="I118" i="8"/>
  <c r="H118" i="8"/>
  <c r="F118" i="8"/>
  <c r="E118" i="8"/>
  <c r="C118" i="8"/>
  <c r="B118" i="8"/>
  <c r="U117" i="8"/>
  <c r="T117" i="8"/>
  <c r="R117" i="8"/>
  <c r="Q117" i="8"/>
  <c r="O117" i="8"/>
  <c r="N117" i="8"/>
  <c r="L117" i="8"/>
  <c r="K117" i="8"/>
  <c r="I117" i="8"/>
  <c r="H117" i="8"/>
  <c r="F117" i="8"/>
  <c r="E117" i="8"/>
  <c r="C117" i="8"/>
  <c r="B117" i="8"/>
  <c r="U116" i="8"/>
  <c r="T116" i="8"/>
  <c r="R116" i="8"/>
  <c r="Q116" i="8"/>
  <c r="O116" i="8"/>
  <c r="N116" i="8"/>
  <c r="L116" i="8"/>
  <c r="K116" i="8"/>
  <c r="I116" i="8"/>
  <c r="H116" i="8"/>
  <c r="F116" i="8"/>
  <c r="E116" i="8"/>
  <c r="C116" i="8"/>
  <c r="B116" i="8"/>
  <c r="U115" i="8"/>
  <c r="T115" i="8"/>
  <c r="R115" i="8"/>
  <c r="Q115" i="8"/>
  <c r="O115" i="8"/>
  <c r="N115" i="8"/>
  <c r="L115" i="8"/>
  <c r="K115" i="8"/>
  <c r="I115" i="8"/>
  <c r="H115" i="8"/>
  <c r="F115" i="8"/>
  <c r="E115" i="8"/>
  <c r="C115" i="8"/>
  <c r="B115" i="8"/>
  <c r="U114" i="8"/>
  <c r="T114" i="8"/>
  <c r="R114" i="8"/>
  <c r="Q114" i="8"/>
  <c r="O114" i="8"/>
  <c r="N114" i="8"/>
  <c r="L114" i="8"/>
  <c r="K114" i="8"/>
  <c r="I114" i="8"/>
  <c r="H114" i="8"/>
  <c r="F114" i="8"/>
  <c r="E114" i="8"/>
  <c r="C114" i="8"/>
  <c r="B114" i="8"/>
  <c r="U111" i="8"/>
  <c r="T111" i="8"/>
  <c r="R111" i="8"/>
  <c r="Q111" i="8"/>
  <c r="O111" i="8"/>
  <c r="N111" i="8"/>
  <c r="L111" i="8"/>
  <c r="K111" i="8"/>
  <c r="I111" i="8"/>
  <c r="H111" i="8"/>
  <c r="F111" i="8"/>
  <c r="E111" i="8"/>
  <c r="C111" i="8"/>
  <c r="B111" i="8"/>
  <c r="U110" i="8"/>
  <c r="T110" i="8"/>
  <c r="R110" i="8"/>
  <c r="Q110" i="8"/>
  <c r="O110" i="8"/>
  <c r="N110" i="8"/>
  <c r="L110" i="8"/>
  <c r="K110" i="8"/>
  <c r="I110" i="8"/>
  <c r="H110" i="8"/>
  <c r="F110" i="8"/>
  <c r="E110" i="8"/>
  <c r="C110" i="8"/>
  <c r="B110" i="8"/>
  <c r="U109" i="8"/>
  <c r="T109" i="8"/>
  <c r="R109" i="8"/>
  <c r="Q109" i="8"/>
  <c r="O109" i="8"/>
  <c r="N109" i="8"/>
  <c r="L109" i="8"/>
  <c r="K109" i="8"/>
  <c r="I109" i="8"/>
  <c r="H109" i="8"/>
  <c r="F109" i="8"/>
  <c r="E109" i="8"/>
  <c r="C109" i="8"/>
  <c r="B109" i="8"/>
  <c r="V104" i="8"/>
  <c r="S104" i="8"/>
  <c r="P104" i="8"/>
  <c r="M104" i="8"/>
  <c r="J104" i="8"/>
  <c r="G104" i="8"/>
  <c r="D104" i="8"/>
  <c r="V103" i="8"/>
  <c r="S103" i="8"/>
  <c r="P103" i="8"/>
  <c r="M103" i="8"/>
  <c r="J103" i="8"/>
  <c r="G103" i="8"/>
  <c r="D103" i="8"/>
  <c r="V102" i="8"/>
  <c r="V117" i="8" s="1"/>
  <c r="S102" i="8"/>
  <c r="S117" i="8" s="1"/>
  <c r="P102" i="8"/>
  <c r="P117" i="8" s="1"/>
  <c r="M102" i="8"/>
  <c r="M117" i="8" s="1"/>
  <c r="J102" i="8"/>
  <c r="J117" i="8" s="1"/>
  <c r="G102" i="8"/>
  <c r="G117" i="8" s="1"/>
  <c r="D102" i="8"/>
  <c r="D117" i="8" s="1"/>
  <c r="V101" i="8"/>
  <c r="V116" i="8" s="1"/>
  <c r="S101" i="8"/>
  <c r="S116" i="8" s="1"/>
  <c r="P101" i="8"/>
  <c r="P116" i="8" s="1"/>
  <c r="M101" i="8"/>
  <c r="M116" i="8" s="1"/>
  <c r="J101" i="8"/>
  <c r="J116" i="8" s="1"/>
  <c r="G101" i="8"/>
  <c r="G116" i="8" s="1"/>
  <c r="D101" i="8"/>
  <c r="D116" i="8" s="1"/>
  <c r="V100" i="8"/>
  <c r="S100" i="8"/>
  <c r="S115" i="8" s="1"/>
  <c r="P100" i="8"/>
  <c r="M100" i="8"/>
  <c r="M115" i="8" s="1"/>
  <c r="J100" i="8"/>
  <c r="G100" i="8"/>
  <c r="G115" i="8" s="1"/>
  <c r="D100" i="8"/>
  <c r="D115" i="8" s="1"/>
  <c r="V99" i="8"/>
  <c r="S99" i="8"/>
  <c r="P99" i="8"/>
  <c r="M99" i="8"/>
  <c r="J99" i="8"/>
  <c r="G99" i="8"/>
  <c r="D99" i="8"/>
  <c r="V98" i="8"/>
  <c r="S98" i="8"/>
  <c r="P98" i="8"/>
  <c r="M98" i="8"/>
  <c r="J98" i="8"/>
  <c r="G98" i="8"/>
  <c r="D98" i="8"/>
  <c r="U97" i="8"/>
  <c r="U113" i="8" s="1"/>
  <c r="T97" i="8"/>
  <c r="T113" i="8" s="1"/>
  <c r="R97" i="8"/>
  <c r="R113" i="8" s="1"/>
  <c r="Q97" i="8"/>
  <c r="Q113" i="8" s="1"/>
  <c r="O97" i="8"/>
  <c r="O113" i="8" s="1"/>
  <c r="N97" i="8"/>
  <c r="N113" i="8" s="1"/>
  <c r="L97" i="8"/>
  <c r="L113" i="8" s="1"/>
  <c r="K97" i="8"/>
  <c r="K113" i="8" s="1"/>
  <c r="I97" i="8"/>
  <c r="I113" i="8" s="1"/>
  <c r="H97" i="8"/>
  <c r="H113" i="8" s="1"/>
  <c r="F97" i="8"/>
  <c r="F113" i="8" s="1"/>
  <c r="E97" i="8"/>
  <c r="E113" i="8" s="1"/>
  <c r="C97" i="8"/>
  <c r="C113" i="8" s="1"/>
  <c r="B97" i="8"/>
  <c r="B113" i="8" s="1"/>
  <c r="V96" i="8"/>
  <c r="S96" i="8"/>
  <c r="P96" i="8"/>
  <c r="M96" i="8"/>
  <c r="J96" i="8"/>
  <c r="G96" i="8"/>
  <c r="D96" i="8"/>
  <c r="V95" i="8"/>
  <c r="S95" i="8"/>
  <c r="P95" i="8"/>
  <c r="M95" i="8"/>
  <c r="J95" i="8"/>
  <c r="G95" i="8"/>
  <c r="D95" i="8"/>
  <c r="V94" i="8"/>
  <c r="S94" i="8"/>
  <c r="P94" i="8"/>
  <c r="M94" i="8"/>
  <c r="J94" i="8"/>
  <c r="G94" i="8"/>
  <c r="D94" i="8"/>
  <c r="U87" i="8"/>
  <c r="U88" i="8" s="1"/>
  <c r="T87" i="8"/>
  <c r="T88" i="8" s="1"/>
  <c r="R87" i="8"/>
  <c r="R88" i="8" s="1"/>
  <c r="Q87" i="8"/>
  <c r="Q88" i="8" s="1"/>
  <c r="O87" i="8"/>
  <c r="O88" i="8" s="1"/>
  <c r="N87" i="8"/>
  <c r="N88" i="8" s="1"/>
  <c r="L87" i="8"/>
  <c r="L88" i="8" s="1"/>
  <c r="K87" i="8"/>
  <c r="K88" i="8" s="1"/>
  <c r="I87" i="8"/>
  <c r="I88" i="8" s="1"/>
  <c r="H87" i="8"/>
  <c r="H88" i="8" s="1"/>
  <c r="F87" i="8"/>
  <c r="F88" i="8" s="1"/>
  <c r="E87" i="8"/>
  <c r="E88" i="8" s="1"/>
  <c r="C87" i="8"/>
  <c r="C88" i="8" s="1"/>
  <c r="B87" i="8"/>
  <c r="B88" i="8" s="1"/>
  <c r="V86" i="8"/>
  <c r="S86" i="8"/>
  <c r="P86" i="8"/>
  <c r="M86" i="8"/>
  <c r="J86" i="8"/>
  <c r="G86" i="8"/>
  <c r="D86" i="8"/>
  <c r="V85" i="8"/>
  <c r="S85" i="8"/>
  <c r="P85" i="8"/>
  <c r="M85" i="8"/>
  <c r="J85" i="8"/>
  <c r="G85" i="8"/>
  <c r="D85" i="8"/>
  <c r="V158" i="4"/>
  <c r="S158" i="4"/>
  <c r="P158" i="4"/>
  <c r="V157" i="4"/>
  <c r="S157" i="4"/>
  <c r="P157" i="4"/>
  <c r="V156" i="4"/>
  <c r="S156" i="4"/>
  <c r="P156" i="4"/>
  <c r="V155" i="4"/>
  <c r="T155" i="4"/>
  <c r="S155" i="4"/>
  <c r="Q155" i="4"/>
  <c r="P155" i="4"/>
  <c r="N155" i="4"/>
  <c r="V154" i="4"/>
  <c r="T154" i="4"/>
  <c r="S154" i="4"/>
  <c r="Q154" i="4"/>
  <c r="P154" i="4"/>
  <c r="N154" i="4"/>
  <c r="V153" i="4"/>
  <c r="S153" i="4"/>
  <c r="P153" i="4"/>
  <c r="V152" i="4"/>
  <c r="S152" i="4"/>
  <c r="P152" i="4"/>
  <c r="O136" i="4"/>
  <c r="M136" i="4"/>
  <c r="K136" i="4"/>
  <c r="I136" i="4"/>
  <c r="G136" i="4"/>
  <c r="E136" i="4"/>
  <c r="C136" i="4"/>
  <c r="O135" i="4"/>
  <c r="M135" i="4"/>
  <c r="K135" i="4"/>
  <c r="I135" i="4"/>
  <c r="G135" i="4"/>
  <c r="E135" i="4"/>
  <c r="C135" i="4"/>
  <c r="O134" i="4"/>
  <c r="M134" i="4"/>
  <c r="K134" i="4"/>
  <c r="I134" i="4"/>
  <c r="G134" i="4"/>
  <c r="E134" i="4"/>
  <c r="C134" i="4"/>
  <c r="O133" i="4"/>
  <c r="M133" i="4"/>
  <c r="K133" i="4"/>
  <c r="I133" i="4"/>
  <c r="G133" i="4"/>
  <c r="E133" i="4"/>
  <c r="C133" i="4"/>
  <c r="O132" i="4"/>
  <c r="M132" i="4"/>
  <c r="K132" i="4"/>
  <c r="I132" i="4"/>
  <c r="G132" i="4"/>
  <c r="E132" i="4"/>
  <c r="C132" i="4"/>
  <c r="O131" i="4"/>
  <c r="M131" i="4"/>
  <c r="K131" i="4"/>
  <c r="I131" i="4"/>
  <c r="G131" i="4"/>
  <c r="E131" i="4"/>
  <c r="C131" i="4"/>
  <c r="N130" i="4"/>
  <c r="O130" i="4" s="1"/>
  <c r="L130" i="4"/>
  <c r="M130" i="4" s="1"/>
  <c r="J130" i="4"/>
  <c r="K130" i="4" s="1"/>
  <c r="H130" i="4"/>
  <c r="I130" i="4" s="1"/>
  <c r="F130" i="4"/>
  <c r="G130" i="4" s="1"/>
  <c r="D130" i="4"/>
  <c r="E130" i="4" s="1"/>
  <c r="B130" i="4"/>
  <c r="C130" i="4" s="1"/>
  <c r="O129" i="4"/>
  <c r="M129" i="4"/>
  <c r="K129" i="4"/>
  <c r="O128" i="4"/>
  <c r="M128" i="4"/>
  <c r="K128" i="4"/>
  <c r="O127" i="4"/>
  <c r="M127" i="4"/>
  <c r="K127" i="4"/>
  <c r="O126" i="4"/>
  <c r="M126" i="4"/>
  <c r="K126" i="4"/>
  <c r="U119" i="4"/>
  <c r="T119" i="4"/>
  <c r="R119" i="4"/>
  <c r="Q119" i="4"/>
  <c r="O119" i="4"/>
  <c r="N119" i="4"/>
  <c r="L119" i="4"/>
  <c r="K119" i="4"/>
  <c r="I119" i="4"/>
  <c r="H119" i="4"/>
  <c r="F119" i="4"/>
  <c r="E119" i="4"/>
  <c r="C119" i="4"/>
  <c r="B119" i="4"/>
  <c r="U118" i="4"/>
  <c r="T118" i="4"/>
  <c r="R118" i="4"/>
  <c r="Q118" i="4"/>
  <c r="O118" i="4"/>
  <c r="N118" i="4"/>
  <c r="L118" i="4"/>
  <c r="K118" i="4"/>
  <c r="I118" i="4"/>
  <c r="H118" i="4"/>
  <c r="F118" i="4"/>
  <c r="E118" i="4"/>
  <c r="C118" i="4"/>
  <c r="B118" i="4"/>
  <c r="U117" i="4"/>
  <c r="T117" i="4"/>
  <c r="R117" i="4"/>
  <c r="Q117" i="4"/>
  <c r="O117" i="4"/>
  <c r="N117" i="4"/>
  <c r="L117" i="4"/>
  <c r="K117" i="4"/>
  <c r="I117" i="4"/>
  <c r="H117" i="4"/>
  <c r="F117" i="4"/>
  <c r="E117" i="4"/>
  <c r="C117" i="4"/>
  <c r="B117" i="4"/>
  <c r="U116" i="4"/>
  <c r="T116" i="4"/>
  <c r="R116" i="4"/>
  <c r="Q116" i="4"/>
  <c r="O116" i="4"/>
  <c r="N116" i="4"/>
  <c r="L116" i="4"/>
  <c r="K116" i="4"/>
  <c r="I116" i="4"/>
  <c r="H116" i="4"/>
  <c r="F116" i="4"/>
  <c r="E116" i="4"/>
  <c r="C116" i="4"/>
  <c r="B116" i="4"/>
  <c r="U115" i="4"/>
  <c r="T115" i="4"/>
  <c r="R115" i="4"/>
  <c r="Q115" i="4"/>
  <c r="O115" i="4"/>
  <c r="N115" i="4"/>
  <c r="L115" i="4"/>
  <c r="K115" i="4"/>
  <c r="I115" i="4"/>
  <c r="H115" i="4"/>
  <c r="F115" i="4"/>
  <c r="E115" i="4"/>
  <c r="C115" i="4"/>
  <c r="B115" i="4"/>
  <c r="U114" i="4"/>
  <c r="T114" i="4"/>
  <c r="R114" i="4"/>
  <c r="Q114" i="4"/>
  <c r="O114" i="4"/>
  <c r="N114" i="4"/>
  <c r="L114" i="4"/>
  <c r="K114" i="4"/>
  <c r="I114" i="4"/>
  <c r="H114" i="4"/>
  <c r="F114" i="4"/>
  <c r="E114" i="4"/>
  <c r="C114" i="4"/>
  <c r="B114" i="4"/>
  <c r="U111" i="4"/>
  <c r="T111" i="4"/>
  <c r="R111" i="4"/>
  <c r="Q111" i="4"/>
  <c r="O111" i="4"/>
  <c r="N111" i="4"/>
  <c r="L111" i="4"/>
  <c r="K111" i="4"/>
  <c r="I111" i="4"/>
  <c r="H111" i="4"/>
  <c r="F111" i="4"/>
  <c r="E111" i="4"/>
  <c r="C111" i="4"/>
  <c r="B111" i="4"/>
  <c r="U110" i="4"/>
  <c r="T110" i="4"/>
  <c r="R110" i="4"/>
  <c r="Q110" i="4"/>
  <c r="O110" i="4"/>
  <c r="N110" i="4"/>
  <c r="L110" i="4"/>
  <c r="K110" i="4"/>
  <c r="I110" i="4"/>
  <c r="H110" i="4"/>
  <c r="F110" i="4"/>
  <c r="E110" i="4"/>
  <c r="C110" i="4"/>
  <c r="B110" i="4"/>
  <c r="U109" i="4"/>
  <c r="T109" i="4"/>
  <c r="R109" i="4"/>
  <c r="Q109" i="4"/>
  <c r="O109" i="4"/>
  <c r="N109" i="4"/>
  <c r="L109" i="4"/>
  <c r="K109" i="4"/>
  <c r="I109" i="4"/>
  <c r="H109" i="4"/>
  <c r="F109" i="4"/>
  <c r="E109" i="4"/>
  <c r="C109" i="4"/>
  <c r="B109" i="4"/>
  <c r="V104" i="4"/>
  <c r="S104" i="4"/>
  <c r="P104" i="4"/>
  <c r="M104" i="4"/>
  <c r="M119" i="4" s="1"/>
  <c r="J104" i="4"/>
  <c r="J119" i="4" s="1"/>
  <c r="G104" i="4"/>
  <c r="G119" i="4" s="1"/>
  <c r="D104" i="4"/>
  <c r="D119" i="4" s="1"/>
  <c r="V103" i="4"/>
  <c r="S103" i="4"/>
  <c r="P103" i="4"/>
  <c r="M118" i="4"/>
  <c r="J118" i="4"/>
  <c r="G118" i="4"/>
  <c r="D118" i="4"/>
  <c r="V102" i="4"/>
  <c r="S102" i="4"/>
  <c r="S117" i="4" s="1"/>
  <c r="P102" i="4"/>
  <c r="M117" i="4"/>
  <c r="J117" i="4"/>
  <c r="G117" i="4"/>
  <c r="D117" i="4"/>
  <c r="V101" i="4"/>
  <c r="V116" i="4" s="1"/>
  <c r="S101" i="4"/>
  <c r="S116" i="4" s="1"/>
  <c r="P101" i="4"/>
  <c r="P116" i="4" s="1"/>
  <c r="M116" i="4"/>
  <c r="J116" i="4"/>
  <c r="G116" i="4"/>
  <c r="D116" i="4"/>
  <c r="V100" i="4"/>
  <c r="S100" i="4"/>
  <c r="S115" i="4" s="1"/>
  <c r="P100" i="4"/>
  <c r="M115" i="4"/>
  <c r="J115" i="4"/>
  <c r="G115" i="4"/>
  <c r="D115" i="4"/>
  <c r="V99" i="4"/>
  <c r="S99" i="4"/>
  <c r="P99" i="4"/>
  <c r="M99" i="4"/>
  <c r="M114" i="4" s="1"/>
  <c r="J99" i="4"/>
  <c r="J114" i="4" s="1"/>
  <c r="G99" i="4"/>
  <c r="G114" i="4" s="1"/>
  <c r="D99" i="4"/>
  <c r="D114" i="4" s="1"/>
  <c r="V98" i="4"/>
  <c r="S98" i="4"/>
  <c r="P98" i="4"/>
  <c r="M98" i="4"/>
  <c r="J98" i="4"/>
  <c r="G98" i="4"/>
  <c r="D98" i="4"/>
  <c r="U97" i="4"/>
  <c r="U113" i="4" s="1"/>
  <c r="T97" i="4"/>
  <c r="T113" i="4" s="1"/>
  <c r="R97" i="4"/>
  <c r="R113" i="4" s="1"/>
  <c r="Q97" i="4"/>
  <c r="Q113" i="4" s="1"/>
  <c r="O97" i="4"/>
  <c r="O113" i="4" s="1"/>
  <c r="N97" i="4"/>
  <c r="N113" i="4" s="1"/>
  <c r="L97" i="4"/>
  <c r="L113" i="4" s="1"/>
  <c r="K97" i="4"/>
  <c r="K113" i="4" s="1"/>
  <c r="I97" i="4"/>
  <c r="I113" i="4" s="1"/>
  <c r="H97" i="4"/>
  <c r="H113" i="4" s="1"/>
  <c r="F97" i="4"/>
  <c r="F113" i="4" s="1"/>
  <c r="E97" i="4"/>
  <c r="E113" i="4" s="1"/>
  <c r="C97" i="4"/>
  <c r="C113" i="4" s="1"/>
  <c r="B97" i="4"/>
  <c r="B113" i="4" s="1"/>
  <c r="V96" i="4"/>
  <c r="S96" i="4"/>
  <c r="P96" i="4"/>
  <c r="M111" i="4"/>
  <c r="J111" i="4"/>
  <c r="G111" i="4"/>
  <c r="D111" i="4"/>
  <c r="V95" i="4"/>
  <c r="S95" i="4"/>
  <c r="P95" i="4"/>
  <c r="M110" i="4"/>
  <c r="J110" i="4"/>
  <c r="G110" i="4"/>
  <c r="D110" i="4"/>
  <c r="V94" i="4"/>
  <c r="S94" i="4"/>
  <c r="P94" i="4"/>
  <c r="M109" i="4"/>
  <c r="J109" i="4"/>
  <c r="G109" i="4"/>
  <c r="D109" i="4"/>
  <c r="U87" i="4"/>
  <c r="U88" i="4" s="1"/>
  <c r="T87" i="4"/>
  <c r="T88" i="4" s="1"/>
  <c r="R87" i="4"/>
  <c r="R88" i="4" s="1"/>
  <c r="Q87" i="4"/>
  <c r="Q88" i="4" s="1"/>
  <c r="O87" i="4"/>
  <c r="O88" i="4" s="1"/>
  <c r="N87" i="4"/>
  <c r="N88" i="4" s="1"/>
  <c r="L87" i="4"/>
  <c r="L88" i="4" s="1"/>
  <c r="K87" i="4"/>
  <c r="K88" i="4" s="1"/>
  <c r="I87" i="4"/>
  <c r="I88" i="4" s="1"/>
  <c r="H87" i="4"/>
  <c r="H88" i="4" s="1"/>
  <c r="F87" i="4"/>
  <c r="F88" i="4" s="1"/>
  <c r="E87" i="4"/>
  <c r="E88" i="4" s="1"/>
  <c r="C87" i="4"/>
  <c r="C88" i="4" s="1"/>
  <c r="B87" i="4"/>
  <c r="B88" i="4" s="1"/>
  <c r="V86" i="4"/>
  <c r="S86" i="4"/>
  <c r="P86" i="4"/>
  <c r="V85" i="4"/>
  <c r="S85" i="4"/>
  <c r="P85" i="4"/>
  <c r="V158" i="3"/>
  <c r="S158" i="3"/>
  <c r="P158" i="3"/>
  <c r="V157" i="3"/>
  <c r="S157" i="3"/>
  <c r="P157" i="3"/>
  <c r="V156" i="3"/>
  <c r="S156" i="3"/>
  <c r="P156" i="3"/>
  <c r="V155" i="3"/>
  <c r="T155" i="3"/>
  <c r="S155" i="3"/>
  <c r="Q155" i="3"/>
  <c r="P155" i="3"/>
  <c r="N155" i="3"/>
  <c r="V154" i="3"/>
  <c r="T154" i="3"/>
  <c r="S154" i="3"/>
  <c r="Q154" i="3"/>
  <c r="P154" i="3"/>
  <c r="N154" i="3"/>
  <c r="V153" i="3"/>
  <c r="S153" i="3"/>
  <c r="P153" i="3"/>
  <c r="V152" i="3"/>
  <c r="S152" i="3"/>
  <c r="P152" i="3"/>
  <c r="O136" i="3"/>
  <c r="M136" i="3"/>
  <c r="K136" i="3"/>
  <c r="I136" i="3"/>
  <c r="G136" i="3"/>
  <c r="E136" i="3"/>
  <c r="C136" i="3"/>
  <c r="O135" i="3"/>
  <c r="M135" i="3"/>
  <c r="K135" i="3"/>
  <c r="I135" i="3"/>
  <c r="G135" i="3"/>
  <c r="E135" i="3"/>
  <c r="C135" i="3"/>
  <c r="O134" i="3"/>
  <c r="M134" i="3"/>
  <c r="K134" i="3"/>
  <c r="I134" i="3"/>
  <c r="G134" i="3"/>
  <c r="E134" i="3"/>
  <c r="C134" i="3"/>
  <c r="O133" i="3"/>
  <c r="M133" i="3"/>
  <c r="K133" i="3"/>
  <c r="I133" i="3"/>
  <c r="G133" i="3"/>
  <c r="E133" i="3"/>
  <c r="C133" i="3"/>
  <c r="O132" i="3"/>
  <c r="M132" i="3"/>
  <c r="K132" i="3"/>
  <c r="I132" i="3"/>
  <c r="G132" i="3"/>
  <c r="E132" i="3"/>
  <c r="C132" i="3"/>
  <c r="O131" i="3"/>
  <c r="M131" i="3"/>
  <c r="K131" i="3"/>
  <c r="I131" i="3"/>
  <c r="G131" i="3"/>
  <c r="E131" i="3"/>
  <c r="C131" i="3"/>
  <c r="N130" i="3"/>
  <c r="O130" i="3" s="1"/>
  <c r="L130" i="3"/>
  <c r="M130" i="3" s="1"/>
  <c r="J130" i="3"/>
  <c r="K130" i="3" s="1"/>
  <c r="H130" i="3"/>
  <c r="I130" i="3" s="1"/>
  <c r="F130" i="3"/>
  <c r="G130" i="3" s="1"/>
  <c r="D130" i="3"/>
  <c r="E130" i="3" s="1"/>
  <c r="B130" i="3"/>
  <c r="C130" i="3" s="1"/>
  <c r="O129" i="3"/>
  <c r="M129" i="3"/>
  <c r="K129" i="3"/>
  <c r="O128" i="3"/>
  <c r="M128" i="3"/>
  <c r="K128" i="3"/>
  <c r="O127" i="3"/>
  <c r="M127" i="3"/>
  <c r="K127" i="3"/>
  <c r="O126" i="3"/>
  <c r="M126" i="3"/>
  <c r="K126" i="3"/>
  <c r="U119" i="3"/>
  <c r="T119" i="3"/>
  <c r="R119" i="3"/>
  <c r="Q119" i="3"/>
  <c r="O119" i="3"/>
  <c r="N119" i="3"/>
  <c r="L119" i="3"/>
  <c r="K119" i="3"/>
  <c r="I119" i="3"/>
  <c r="H119" i="3"/>
  <c r="F119" i="3"/>
  <c r="E119" i="3"/>
  <c r="C119" i="3"/>
  <c r="B119" i="3"/>
  <c r="U118" i="3"/>
  <c r="T118" i="3"/>
  <c r="R118" i="3"/>
  <c r="Q118" i="3"/>
  <c r="O118" i="3"/>
  <c r="N118" i="3"/>
  <c r="L118" i="3"/>
  <c r="K118" i="3"/>
  <c r="I118" i="3"/>
  <c r="H118" i="3"/>
  <c r="F118" i="3"/>
  <c r="E118" i="3"/>
  <c r="C118" i="3"/>
  <c r="B118" i="3"/>
  <c r="U117" i="3"/>
  <c r="T117" i="3"/>
  <c r="R117" i="3"/>
  <c r="Q117" i="3"/>
  <c r="O117" i="3"/>
  <c r="N117" i="3"/>
  <c r="L117" i="3"/>
  <c r="K117" i="3"/>
  <c r="I117" i="3"/>
  <c r="H117" i="3"/>
  <c r="F117" i="3"/>
  <c r="E117" i="3"/>
  <c r="C117" i="3"/>
  <c r="B117" i="3"/>
  <c r="U116" i="3"/>
  <c r="T116" i="3"/>
  <c r="R116" i="3"/>
  <c r="Q116" i="3"/>
  <c r="O116" i="3"/>
  <c r="N116" i="3"/>
  <c r="L116" i="3"/>
  <c r="K116" i="3"/>
  <c r="I116" i="3"/>
  <c r="H116" i="3"/>
  <c r="F116" i="3"/>
  <c r="E116" i="3"/>
  <c r="C116" i="3"/>
  <c r="B116" i="3"/>
  <c r="U115" i="3"/>
  <c r="T115" i="3"/>
  <c r="R115" i="3"/>
  <c r="Q115" i="3"/>
  <c r="O115" i="3"/>
  <c r="N115" i="3"/>
  <c r="L115" i="3"/>
  <c r="K115" i="3"/>
  <c r="I115" i="3"/>
  <c r="H115" i="3"/>
  <c r="F115" i="3"/>
  <c r="E115" i="3"/>
  <c r="C115" i="3"/>
  <c r="B115" i="3"/>
  <c r="U114" i="3"/>
  <c r="T114" i="3"/>
  <c r="R114" i="3"/>
  <c r="Q114" i="3"/>
  <c r="O114" i="3"/>
  <c r="N114" i="3"/>
  <c r="L114" i="3"/>
  <c r="K114" i="3"/>
  <c r="I114" i="3"/>
  <c r="H114" i="3"/>
  <c r="F114" i="3"/>
  <c r="E114" i="3"/>
  <c r="C114" i="3"/>
  <c r="B114" i="3"/>
  <c r="U111" i="3"/>
  <c r="T111" i="3"/>
  <c r="R111" i="3"/>
  <c r="Q111" i="3"/>
  <c r="O111" i="3"/>
  <c r="N111" i="3"/>
  <c r="L111" i="3"/>
  <c r="K111" i="3"/>
  <c r="I111" i="3"/>
  <c r="H111" i="3"/>
  <c r="F111" i="3"/>
  <c r="E111" i="3"/>
  <c r="C111" i="3"/>
  <c r="B111" i="3"/>
  <c r="U110" i="3"/>
  <c r="T110" i="3"/>
  <c r="R110" i="3"/>
  <c r="Q110" i="3"/>
  <c r="O110" i="3"/>
  <c r="N110" i="3"/>
  <c r="L110" i="3"/>
  <c r="K110" i="3"/>
  <c r="I110" i="3"/>
  <c r="H110" i="3"/>
  <c r="F110" i="3"/>
  <c r="E110" i="3"/>
  <c r="C110" i="3"/>
  <c r="B110" i="3"/>
  <c r="U109" i="3"/>
  <c r="T109" i="3"/>
  <c r="R109" i="3"/>
  <c r="Q109" i="3"/>
  <c r="O109" i="3"/>
  <c r="N109" i="3"/>
  <c r="L109" i="3"/>
  <c r="K109" i="3"/>
  <c r="I109" i="3"/>
  <c r="H109" i="3"/>
  <c r="F109" i="3"/>
  <c r="E109" i="3"/>
  <c r="C109" i="3"/>
  <c r="B109" i="3"/>
  <c r="V104" i="3"/>
  <c r="S104" i="3"/>
  <c r="P104" i="3"/>
  <c r="M104" i="3"/>
  <c r="M119" i="3" s="1"/>
  <c r="J104" i="3"/>
  <c r="J119" i="3" s="1"/>
  <c r="G104" i="3"/>
  <c r="G119" i="3" s="1"/>
  <c r="D104" i="3"/>
  <c r="D119" i="3" s="1"/>
  <c r="V103" i="3"/>
  <c r="S103" i="3"/>
  <c r="P103" i="3"/>
  <c r="M118" i="3"/>
  <c r="J118" i="3"/>
  <c r="G118" i="3"/>
  <c r="D118" i="3"/>
  <c r="V102" i="3"/>
  <c r="S102" i="3"/>
  <c r="S117" i="3" s="1"/>
  <c r="P102" i="3"/>
  <c r="M117" i="3"/>
  <c r="J117" i="3"/>
  <c r="G117" i="3"/>
  <c r="D117" i="3"/>
  <c r="V101" i="3"/>
  <c r="V116" i="3" s="1"/>
  <c r="S101" i="3"/>
  <c r="S116" i="3" s="1"/>
  <c r="P101" i="3"/>
  <c r="P116" i="3" s="1"/>
  <c r="M116" i="3"/>
  <c r="J116" i="3"/>
  <c r="G116" i="3"/>
  <c r="D116" i="3"/>
  <c r="V100" i="3"/>
  <c r="S100" i="3"/>
  <c r="S115" i="3" s="1"/>
  <c r="P100" i="3"/>
  <c r="M115" i="3"/>
  <c r="J115" i="3"/>
  <c r="G115" i="3"/>
  <c r="D115" i="3"/>
  <c r="V99" i="3"/>
  <c r="S99" i="3"/>
  <c r="P99" i="3"/>
  <c r="M99" i="3"/>
  <c r="M114" i="3" s="1"/>
  <c r="J99" i="3"/>
  <c r="J114" i="3" s="1"/>
  <c r="G99" i="3"/>
  <c r="G114" i="3" s="1"/>
  <c r="D99" i="3"/>
  <c r="D114" i="3" s="1"/>
  <c r="V98" i="3"/>
  <c r="S98" i="3"/>
  <c r="P98" i="3"/>
  <c r="M98" i="3"/>
  <c r="J98" i="3"/>
  <c r="G98" i="3"/>
  <c r="D98" i="3"/>
  <c r="U97" i="3"/>
  <c r="U113" i="3" s="1"/>
  <c r="T97" i="3"/>
  <c r="T113" i="3" s="1"/>
  <c r="R97" i="3"/>
  <c r="R113" i="3" s="1"/>
  <c r="Q97" i="3"/>
  <c r="Q113" i="3" s="1"/>
  <c r="O97" i="3"/>
  <c r="O113" i="3" s="1"/>
  <c r="N97" i="3"/>
  <c r="N113" i="3" s="1"/>
  <c r="L97" i="3"/>
  <c r="L113" i="3" s="1"/>
  <c r="K97" i="3"/>
  <c r="K113" i="3" s="1"/>
  <c r="I97" i="3"/>
  <c r="I113" i="3" s="1"/>
  <c r="H97" i="3"/>
  <c r="H113" i="3" s="1"/>
  <c r="F97" i="3"/>
  <c r="F113" i="3" s="1"/>
  <c r="E97" i="3"/>
  <c r="E113" i="3" s="1"/>
  <c r="C97" i="3"/>
  <c r="C113" i="3" s="1"/>
  <c r="B97" i="3"/>
  <c r="B113" i="3" s="1"/>
  <c r="V96" i="3"/>
  <c r="S96" i="3"/>
  <c r="P96" i="3"/>
  <c r="M111" i="3"/>
  <c r="J111" i="3"/>
  <c r="G111" i="3"/>
  <c r="D111" i="3"/>
  <c r="V95" i="3"/>
  <c r="S95" i="3"/>
  <c r="P95" i="3"/>
  <c r="M110" i="3"/>
  <c r="J110" i="3"/>
  <c r="G110" i="3"/>
  <c r="D110" i="3"/>
  <c r="V94" i="3"/>
  <c r="S94" i="3"/>
  <c r="P94" i="3"/>
  <c r="M109" i="3"/>
  <c r="J109" i="3"/>
  <c r="G109" i="3"/>
  <c r="D109" i="3"/>
  <c r="U87" i="3"/>
  <c r="U88" i="3" s="1"/>
  <c r="T87" i="3"/>
  <c r="T88" i="3" s="1"/>
  <c r="R87" i="3"/>
  <c r="R88" i="3" s="1"/>
  <c r="Q87" i="3"/>
  <c r="Q88" i="3" s="1"/>
  <c r="O87" i="3"/>
  <c r="O88" i="3" s="1"/>
  <c r="N87" i="3"/>
  <c r="N88" i="3" s="1"/>
  <c r="L87" i="3"/>
  <c r="L88" i="3" s="1"/>
  <c r="K87" i="3"/>
  <c r="K88" i="3" s="1"/>
  <c r="I87" i="3"/>
  <c r="I88" i="3" s="1"/>
  <c r="H87" i="3"/>
  <c r="H88" i="3" s="1"/>
  <c r="F87" i="3"/>
  <c r="F88" i="3" s="1"/>
  <c r="E87" i="3"/>
  <c r="E88" i="3" s="1"/>
  <c r="C87" i="3"/>
  <c r="C88" i="3" s="1"/>
  <c r="B87" i="3"/>
  <c r="B88" i="3" s="1"/>
  <c r="V86" i="3"/>
  <c r="S86" i="3"/>
  <c r="P86" i="3"/>
  <c r="V85" i="3"/>
  <c r="S85" i="3"/>
  <c r="P85" i="3"/>
  <c r="O135" i="2"/>
  <c r="M135" i="2"/>
  <c r="K135" i="2"/>
  <c r="I135" i="2"/>
  <c r="G135" i="2"/>
  <c r="E135" i="2"/>
  <c r="O136" i="2"/>
  <c r="M136" i="2"/>
  <c r="K136" i="2"/>
  <c r="I136" i="2"/>
  <c r="G136" i="2"/>
  <c r="E136" i="2"/>
  <c r="C135" i="2"/>
  <c r="O134" i="2"/>
  <c r="O133" i="2"/>
  <c r="M134" i="2"/>
  <c r="M133" i="2"/>
  <c r="K134" i="2"/>
  <c r="K133" i="2"/>
  <c r="I134" i="2"/>
  <c r="I133" i="2"/>
  <c r="G134" i="2"/>
  <c r="G133" i="2"/>
  <c r="E134" i="2"/>
  <c r="E133" i="2"/>
  <c r="C134" i="2"/>
  <c r="C133" i="2"/>
  <c r="O132" i="2"/>
  <c r="M132" i="2"/>
  <c r="K132" i="2"/>
  <c r="I132" i="2"/>
  <c r="G132" i="2"/>
  <c r="E132" i="2"/>
  <c r="C132" i="2"/>
  <c r="U119" i="2"/>
  <c r="T119" i="2"/>
  <c r="R119" i="2"/>
  <c r="Q119" i="2"/>
  <c r="O119" i="2"/>
  <c r="N119" i="2"/>
  <c r="L119" i="2"/>
  <c r="K119" i="2"/>
  <c r="I119" i="2"/>
  <c r="H119" i="2"/>
  <c r="F119" i="2"/>
  <c r="E119" i="2"/>
  <c r="C119" i="2"/>
  <c r="B119" i="2"/>
  <c r="U118" i="2"/>
  <c r="T118" i="2"/>
  <c r="R118" i="2"/>
  <c r="Q118" i="2"/>
  <c r="O118" i="2"/>
  <c r="N118" i="2"/>
  <c r="L118" i="2"/>
  <c r="K118" i="2"/>
  <c r="I118" i="2"/>
  <c r="H118" i="2"/>
  <c r="F118" i="2"/>
  <c r="E118" i="2"/>
  <c r="C118" i="2"/>
  <c r="B118" i="2"/>
  <c r="U114" i="2"/>
  <c r="T114" i="2"/>
  <c r="R114" i="2"/>
  <c r="Q114" i="2"/>
  <c r="O114" i="2"/>
  <c r="N114" i="2"/>
  <c r="L114" i="2"/>
  <c r="K114" i="2"/>
  <c r="I114" i="2"/>
  <c r="H114" i="2"/>
  <c r="F114" i="2"/>
  <c r="E114" i="2"/>
  <c r="C114" i="2"/>
  <c r="U111" i="2"/>
  <c r="T111" i="2"/>
  <c r="R111" i="2"/>
  <c r="Q111" i="2"/>
  <c r="O111" i="2"/>
  <c r="N111" i="2"/>
  <c r="L111" i="2"/>
  <c r="K111" i="2"/>
  <c r="I111" i="2"/>
  <c r="H111" i="2"/>
  <c r="F111" i="2"/>
  <c r="E111" i="2"/>
  <c r="C111" i="2"/>
  <c r="U110" i="2"/>
  <c r="T110" i="2"/>
  <c r="R110" i="2"/>
  <c r="Q110" i="2"/>
  <c r="O110" i="2"/>
  <c r="N110" i="2"/>
  <c r="L110" i="2"/>
  <c r="K110" i="2"/>
  <c r="I110" i="2"/>
  <c r="H110" i="2"/>
  <c r="F110" i="2"/>
  <c r="E110" i="2"/>
  <c r="C110" i="2"/>
  <c r="U109" i="2"/>
  <c r="T109" i="2"/>
  <c r="R109" i="2"/>
  <c r="Q109" i="2"/>
  <c r="O109" i="2"/>
  <c r="N109" i="2"/>
  <c r="L109" i="2"/>
  <c r="K109" i="2"/>
  <c r="I109" i="2"/>
  <c r="H109" i="2"/>
  <c r="F109" i="2"/>
  <c r="E109" i="2"/>
  <c r="C109" i="2"/>
  <c r="B111" i="2"/>
  <c r="B110" i="2"/>
  <c r="B109" i="2"/>
  <c r="B114" i="2"/>
  <c r="V104" i="2"/>
  <c r="S104" i="2"/>
  <c r="P104" i="2"/>
  <c r="M104" i="2"/>
  <c r="J104" i="2"/>
  <c r="G104" i="2"/>
  <c r="D104" i="2"/>
  <c r="V99" i="2"/>
  <c r="S99" i="2"/>
  <c r="P99" i="2"/>
  <c r="M99" i="2"/>
  <c r="M114" i="2" s="1"/>
  <c r="J99" i="2"/>
  <c r="J114" i="2" s="1"/>
  <c r="G99" i="2"/>
  <c r="D99" i="2"/>
  <c r="V98" i="2"/>
  <c r="S98" i="2"/>
  <c r="P98" i="2"/>
  <c r="M98" i="2"/>
  <c r="J98" i="2"/>
  <c r="G98" i="2"/>
  <c r="D98" i="2"/>
  <c r="C97" i="2"/>
  <c r="C112" i="2" s="1"/>
  <c r="E97" i="2"/>
  <c r="E113" i="2" s="1"/>
  <c r="F97" i="2"/>
  <c r="F113" i="2" s="1"/>
  <c r="H97" i="2"/>
  <c r="H112" i="2" s="1"/>
  <c r="I97" i="2"/>
  <c r="I113" i="2" s="1"/>
  <c r="K97" i="2"/>
  <c r="K113" i="2" s="1"/>
  <c r="L97" i="2"/>
  <c r="L113" i="2" s="1"/>
  <c r="N97" i="2"/>
  <c r="N112" i="2" s="1"/>
  <c r="O97" i="2"/>
  <c r="O113" i="2" s="1"/>
  <c r="Q97" i="2"/>
  <c r="Q113" i="2" s="1"/>
  <c r="R97" i="2"/>
  <c r="R112" i="2" s="1"/>
  <c r="T97" i="2"/>
  <c r="T112" i="2" s="1"/>
  <c r="U97" i="2"/>
  <c r="U113" i="2" s="1"/>
  <c r="B97" i="2"/>
  <c r="B113" i="2" s="1"/>
  <c r="V158" i="2"/>
  <c r="V157" i="2"/>
  <c r="V156" i="2"/>
  <c r="V155" i="2"/>
  <c r="V154" i="2"/>
  <c r="S158" i="2"/>
  <c r="S157" i="2"/>
  <c r="S156" i="2"/>
  <c r="S155" i="2"/>
  <c r="S154" i="2"/>
  <c r="P158" i="2"/>
  <c r="P157" i="2"/>
  <c r="P156" i="2"/>
  <c r="P155" i="2"/>
  <c r="P154" i="2"/>
  <c r="T155" i="2"/>
  <c r="T154" i="2"/>
  <c r="Q155" i="2"/>
  <c r="Q154" i="2"/>
  <c r="N155" i="2"/>
  <c r="N154" i="2"/>
  <c r="V153" i="2"/>
  <c r="V152" i="2"/>
  <c r="S153" i="2"/>
  <c r="S152" i="2"/>
  <c r="P153" i="2"/>
  <c r="P152" i="2"/>
  <c r="M126" i="2"/>
  <c r="M131" i="2"/>
  <c r="L130" i="2"/>
  <c r="M130" i="2" s="1"/>
  <c r="M129" i="2"/>
  <c r="M128" i="2"/>
  <c r="M127" i="2"/>
  <c r="P95" i="2"/>
  <c r="S95" i="2"/>
  <c r="V95" i="2"/>
  <c r="G114" i="2"/>
  <c r="P96" i="2"/>
  <c r="S96" i="2"/>
  <c r="V96" i="2"/>
  <c r="B115" i="2"/>
  <c r="C115" i="2"/>
  <c r="E115" i="2"/>
  <c r="F115" i="2"/>
  <c r="H115" i="2"/>
  <c r="I115" i="2"/>
  <c r="K115" i="2"/>
  <c r="L115" i="2"/>
  <c r="N115" i="2"/>
  <c r="O115" i="2"/>
  <c r="P100" i="2"/>
  <c r="Q115" i="2"/>
  <c r="R115" i="2"/>
  <c r="S100" i="2"/>
  <c r="T115" i="2"/>
  <c r="U115" i="2"/>
  <c r="V100" i="2"/>
  <c r="B116" i="2"/>
  <c r="C116" i="2"/>
  <c r="E116" i="2"/>
  <c r="F116" i="2"/>
  <c r="H116" i="2"/>
  <c r="I116" i="2"/>
  <c r="K116" i="2"/>
  <c r="L116" i="2"/>
  <c r="N116" i="2"/>
  <c r="O116" i="2"/>
  <c r="P101" i="2"/>
  <c r="Q116" i="2"/>
  <c r="R116" i="2"/>
  <c r="S101" i="2"/>
  <c r="T116" i="2"/>
  <c r="U116" i="2"/>
  <c r="V101" i="2"/>
  <c r="B117" i="2"/>
  <c r="C117" i="2"/>
  <c r="E117" i="2"/>
  <c r="F117" i="2"/>
  <c r="H117" i="2"/>
  <c r="I117" i="2"/>
  <c r="K117" i="2"/>
  <c r="L117" i="2"/>
  <c r="N117" i="2"/>
  <c r="O117" i="2"/>
  <c r="P102" i="2"/>
  <c r="Q117" i="2"/>
  <c r="R117" i="2"/>
  <c r="S102" i="2"/>
  <c r="T117" i="2"/>
  <c r="U117" i="2"/>
  <c r="V102" i="2"/>
  <c r="P103" i="2"/>
  <c r="S103" i="2"/>
  <c r="V103" i="2"/>
  <c r="V94" i="2"/>
  <c r="S94" i="2"/>
  <c r="P94" i="2"/>
  <c r="M110" i="2"/>
  <c r="P85" i="2"/>
  <c r="S85" i="2"/>
  <c r="V85" i="2"/>
  <c r="V86" i="2"/>
  <c r="S86" i="2"/>
  <c r="P86" i="2"/>
  <c r="C87" i="2"/>
  <c r="C88" i="2" s="1"/>
  <c r="E87" i="2"/>
  <c r="E88" i="2" s="1"/>
  <c r="F87" i="2"/>
  <c r="F88" i="2" s="1"/>
  <c r="H87" i="2"/>
  <c r="H88" i="2" s="1"/>
  <c r="I87" i="2"/>
  <c r="I88" i="2" s="1"/>
  <c r="K87" i="2"/>
  <c r="K88" i="2" s="1"/>
  <c r="L87" i="2"/>
  <c r="L88" i="2" s="1"/>
  <c r="N87" i="2"/>
  <c r="N88" i="2" s="1"/>
  <c r="O87" i="2"/>
  <c r="O88" i="2" s="1"/>
  <c r="Q87" i="2"/>
  <c r="Q88" i="2" s="1"/>
  <c r="R87" i="2"/>
  <c r="R88" i="2" s="1"/>
  <c r="T87" i="2"/>
  <c r="T88" i="2" s="1"/>
  <c r="U87" i="2"/>
  <c r="U88" i="2" s="1"/>
  <c r="B87" i="2"/>
  <c r="B88" i="2" s="1"/>
  <c r="N130" i="2"/>
  <c r="O130" i="2" s="1"/>
  <c r="J130" i="2"/>
  <c r="K130" i="2" s="1"/>
  <c r="H130" i="2"/>
  <c r="I130" i="2" s="1"/>
  <c r="F130" i="2"/>
  <c r="G130" i="2" s="1"/>
  <c r="D130" i="2"/>
  <c r="E130" i="2" s="1"/>
  <c r="B130" i="2"/>
  <c r="C130" i="2" s="1"/>
  <c r="C131" i="2"/>
  <c r="E131" i="2"/>
  <c r="G131" i="2"/>
  <c r="I131" i="2"/>
  <c r="K131" i="2"/>
  <c r="O131" i="2"/>
  <c r="O127" i="2"/>
  <c r="O128" i="2"/>
  <c r="O129" i="2"/>
  <c r="K127" i="2"/>
  <c r="K128" i="2"/>
  <c r="K129" i="2"/>
  <c r="O126" i="2"/>
  <c r="K126" i="2"/>
  <c r="D87" i="2"/>
  <c r="M87" i="2"/>
  <c r="G87" i="2"/>
  <c r="S110" i="2" l="1"/>
  <c r="P115" i="3"/>
  <c r="V115" i="3"/>
  <c r="P117" i="3"/>
  <c r="V117" i="3"/>
  <c r="P119" i="3"/>
  <c r="S111" i="4"/>
  <c r="P115" i="4"/>
  <c r="V115" i="4"/>
  <c r="P117" i="4"/>
  <c r="V117" i="4"/>
  <c r="S118" i="4"/>
  <c r="J115" i="8"/>
  <c r="P115" i="8"/>
  <c r="V115" i="8"/>
  <c r="D119" i="8"/>
  <c r="P115" i="9"/>
  <c r="V115" i="9"/>
  <c r="P117" i="9"/>
  <c r="V117" i="9"/>
  <c r="V117" i="10"/>
  <c r="G111" i="11"/>
  <c r="P115" i="11"/>
  <c r="V115" i="11"/>
  <c r="S116" i="11"/>
  <c r="P117" i="11"/>
  <c r="V117" i="11"/>
  <c r="S115" i="5"/>
  <c r="S117" i="5"/>
  <c r="D111" i="8"/>
  <c r="D118" i="8"/>
  <c r="M115" i="11"/>
  <c r="S115" i="11"/>
  <c r="V116" i="11"/>
  <c r="M117" i="11"/>
  <c r="S117" i="11"/>
  <c r="P115" i="5"/>
  <c r="V115" i="5"/>
  <c r="P117" i="5"/>
  <c r="V117" i="5"/>
  <c r="P110" i="3"/>
  <c r="P111" i="3"/>
  <c r="P118" i="3"/>
  <c r="S110" i="4"/>
  <c r="V111" i="4"/>
  <c r="V118" i="4"/>
  <c r="V119" i="4"/>
  <c r="V110" i="4"/>
  <c r="V110" i="5"/>
  <c r="V119" i="9"/>
  <c r="V111" i="9"/>
  <c r="V118" i="9"/>
  <c r="S111" i="9"/>
  <c r="S110" i="9"/>
  <c r="P119" i="8"/>
  <c r="P111" i="8"/>
  <c r="P118" i="8"/>
  <c r="M111" i="8"/>
  <c r="M118" i="8"/>
  <c r="M110" i="8"/>
  <c r="S110" i="11"/>
  <c r="S111" i="11"/>
  <c r="P111" i="10"/>
  <c r="M111" i="10"/>
  <c r="M110" i="10"/>
  <c r="D111" i="10"/>
  <c r="S114" i="2"/>
  <c r="V111" i="2"/>
  <c r="P114" i="2"/>
  <c r="V87" i="2"/>
  <c r="S111" i="3"/>
  <c r="S114" i="3"/>
  <c r="S118" i="3"/>
  <c r="V119" i="3"/>
  <c r="S109" i="4"/>
  <c r="P119" i="4"/>
  <c r="M109" i="8"/>
  <c r="D110" i="8"/>
  <c r="P110" i="8"/>
  <c r="G111" i="8"/>
  <c r="S111" i="8"/>
  <c r="G114" i="8"/>
  <c r="S114" i="8"/>
  <c r="G118" i="8"/>
  <c r="S118" i="8"/>
  <c r="J119" i="8"/>
  <c r="V119" i="8"/>
  <c r="S109" i="9"/>
  <c r="V110" i="9"/>
  <c r="P119" i="9"/>
  <c r="M109" i="10"/>
  <c r="D110" i="10"/>
  <c r="P110" i="10"/>
  <c r="G111" i="10"/>
  <c r="S111" i="10"/>
  <c r="G114" i="10"/>
  <c r="S114" i="10"/>
  <c r="G118" i="10"/>
  <c r="S118" i="10"/>
  <c r="J119" i="10"/>
  <c r="V119" i="10"/>
  <c r="G109" i="11"/>
  <c r="S109" i="11"/>
  <c r="J110" i="11"/>
  <c r="V110" i="11"/>
  <c r="M111" i="11"/>
  <c r="M114" i="11"/>
  <c r="M118" i="11"/>
  <c r="D119" i="11"/>
  <c r="P119" i="11"/>
  <c r="V109" i="5"/>
  <c r="P111" i="5"/>
  <c r="P114" i="5"/>
  <c r="P118" i="5"/>
  <c r="S119" i="5"/>
  <c r="V109" i="3"/>
  <c r="P114" i="3"/>
  <c r="S119" i="3"/>
  <c r="P109" i="4"/>
  <c r="V114" i="4"/>
  <c r="J109" i="8"/>
  <c r="V109" i="8"/>
  <c r="D114" i="8"/>
  <c r="P114" i="8"/>
  <c r="G119" i="8"/>
  <c r="S119" i="8"/>
  <c r="P109" i="9"/>
  <c r="V114" i="9"/>
  <c r="J109" i="10"/>
  <c r="V109" i="10"/>
  <c r="D114" i="10"/>
  <c r="P114" i="10"/>
  <c r="D118" i="10"/>
  <c r="P118" i="10"/>
  <c r="G119" i="10"/>
  <c r="S119" i="10"/>
  <c r="D109" i="11"/>
  <c r="P109" i="11"/>
  <c r="J111" i="11"/>
  <c r="V111" i="11"/>
  <c r="J114" i="11"/>
  <c r="V114" i="11"/>
  <c r="J118" i="11"/>
  <c r="V118" i="11"/>
  <c r="M119" i="11"/>
  <c r="S109" i="5"/>
  <c r="P119" i="5"/>
  <c r="S109" i="3"/>
  <c r="V110" i="3"/>
  <c r="P110" i="4"/>
  <c r="S114" i="4"/>
  <c r="G109" i="8"/>
  <c r="S109" i="8"/>
  <c r="J110" i="8"/>
  <c r="V110" i="8"/>
  <c r="M114" i="8"/>
  <c r="P110" i="9"/>
  <c r="S114" i="9"/>
  <c r="S118" i="9"/>
  <c r="G109" i="10"/>
  <c r="S109" i="10"/>
  <c r="J110" i="10"/>
  <c r="V110" i="10"/>
  <c r="M114" i="10"/>
  <c r="M118" i="10"/>
  <c r="D119" i="10"/>
  <c r="P119" i="10"/>
  <c r="M109" i="11"/>
  <c r="D110" i="11"/>
  <c r="P110" i="11"/>
  <c r="G114" i="11"/>
  <c r="S114" i="11"/>
  <c r="G118" i="11"/>
  <c r="S118" i="11"/>
  <c r="J119" i="11"/>
  <c r="V119" i="11"/>
  <c r="P109" i="5"/>
  <c r="S110" i="5"/>
  <c r="V111" i="5"/>
  <c r="V114" i="5"/>
  <c r="V118" i="5"/>
  <c r="P111" i="2"/>
  <c r="V114" i="2"/>
  <c r="P109" i="3"/>
  <c r="S110" i="3"/>
  <c r="V111" i="3"/>
  <c r="V114" i="3"/>
  <c r="V118" i="3"/>
  <c r="V109" i="4"/>
  <c r="P111" i="4"/>
  <c r="P114" i="4"/>
  <c r="P118" i="4"/>
  <c r="S119" i="4"/>
  <c r="D109" i="8"/>
  <c r="P109" i="8"/>
  <c r="G110" i="8"/>
  <c r="S110" i="8"/>
  <c r="J111" i="8"/>
  <c r="V111" i="8"/>
  <c r="J114" i="8"/>
  <c r="V114" i="8"/>
  <c r="J118" i="8"/>
  <c r="V118" i="8"/>
  <c r="M119" i="8"/>
  <c r="V109" i="9"/>
  <c r="P111" i="9"/>
  <c r="P114" i="9"/>
  <c r="P118" i="9"/>
  <c r="S119" i="9"/>
  <c r="D109" i="10"/>
  <c r="P109" i="10"/>
  <c r="G110" i="10"/>
  <c r="S110" i="10"/>
  <c r="J111" i="10"/>
  <c r="V111" i="10"/>
  <c r="J114" i="10"/>
  <c r="V114" i="10"/>
  <c r="J118" i="10"/>
  <c r="V118" i="10"/>
  <c r="M119" i="10"/>
  <c r="J109" i="11"/>
  <c r="V109" i="11"/>
  <c r="M110" i="11"/>
  <c r="D111" i="11"/>
  <c r="P111" i="11"/>
  <c r="D114" i="11"/>
  <c r="P114" i="11"/>
  <c r="D118" i="11"/>
  <c r="P118" i="11"/>
  <c r="G119" i="11"/>
  <c r="S119" i="11"/>
  <c r="P110" i="5"/>
  <c r="S111" i="5"/>
  <c r="S114" i="5"/>
  <c r="S118" i="5"/>
  <c r="V119" i="5"/>
  <c r="D87" i="5"/>
  <c r="D88" i="5" s="1"/>
  <c r="G87" i="5"/>
  <c r="G88" i="5" s="1"/>
  <c r="J87" i="5"/>
  <c r="J88" i="5" s="1"/>
  <c r="M87" i="5"/>
  <c r="M88" i="5" s="1"/>
  <c r="P87" i="5"/>
  <c r="P88" i="5" s="1"/>
  <c r="S87" i="5"/>
  <c r="S88" i="5" s="1"/>
  <c r="V87" i="5"/>
  <c r="V88" i="5" s="1"/>
  <c r="D97" i="5"/>
  <c r="D112" i="5" s="1"/>
  <c r="G97" i="5"/>
  <c r="G112" i="5" s="1"/>
  <c r="J97" i="5"/>
  <c r="J112" i="5" s="1"/>
  <c r="M97" i="5"/>
  <c r="M112" i="5" s="1"/>
  <c r="P97" i="5"/>
  <c r="P112" i="5" s="1"/>
  <c r="S97" i="5"/>
  <c r="S112" i="5" s="1"/>
  <c r="V97" i="5"/>
  <c r="V112" i="5" s="1"/>
  <c r="B112" i="5"/>
  <c r="C112" i="5"/>
  <c r="E112" i="5"/>
  <c r="F112" i="5"/>
  <c r="H112" i="5"/>
  <c r="I112" i="5"/>
  <c r="K112" i="5"/>
  <c r="L112" i="5"/>
  <c r="N112" i="5"/>
  <c r="O112" i="5"/>
  <c r="Q112" i="5"/>
  <c r="R112" i="5"/>
  <c r="T112" i="5"/>
  <c r="U112" i="5"/>
  <c r="D87" i="11"/>
  <c r="D88" i="11" s="1"/>
  <c r="G87" i="11"/>
  <c r="G88" i="11" s="1"/>
  <c r="J87" i="11"/>
  <c r="J88" i="11" s="1"/>
  <c r="M87" i="11"/>
  <c r="M88" i="11" s="1"/>
  <c r="P87" i="11"/>
  <c r="P88" i="11" s="1"/>
  <c r="S87" i="11"/>
  <c r="S88" i="11" s="1"/>
  <c r="V87" i="11"/>
  <c r="V88" i="11" s="1"/>
  <c r="D97" i="11"/>
  <c r="D112" i="11" s="1"/>
  <c r="G97" i="11"/>
  <c r="G112" i="11" s="1"/>
  <c r="J97" i="11"/>
  <c r="J112" i="11" s="1"/>
  <c r="M97" i="11"/>
  <c r="M112" i="11" s="1"/>
  <c r="P97" i="11"/>
  <c r="P112" i="11" s="1"/>
  <c r="S97" i="11"/>
  <c r="S112" i="11" s="1"/>
  <c r="V97" i="11"/>
  <c r="V112" i="11" s="1"/>
  <c r="B112" i="11"/>
  <c r="C112" i="11"/>
  <c r="E112" i="11"/>
  <c r="F112" i="11"/>
  <c r="H112" i="11"/>
  <c r="I112" i="11"/>
  <c r="K112" i="11"/>
  <c r="L112" i="11"/>
  <c r="N112" i="11"/>
  <c r="O112" i="11"/>
  <c r="Q112" i="11"/>
  <c r="R112" i="11"/>
  <c r="T112" i="11"/>
  <c r="U112" i="11"/>
  <c r="D87" i="10"/>
  <c r="D88" i="10" s="1"/>
  <c r="G87" i="10"/>
  <c r="G88" i="10" s="1"/>
  <c r="J87" i="10"/>
  <c r="J88" i="10" s="1"/>
  <c r="M87" i="10"/>
  <c r="M88" i="10" s="1"/>
  <c r="P87" i="10"/>
  <c r="P88" i="10" s="1"/>
  <c r="S87" i="10"/>
  <c r="S88" i="10" s="1"/>
  <c r="V87" i="10"/>
  <c r="V88" i="10" s="1"/>
  <c r="D97" i="10"/>
  <c r="D112" i="10" s="1"/>
  <c r="G97" i="10"/>
  <c r="G112" i="10" s="1"/>
  <c r="J97" i="10"/>
  <c r="J112" i="10" s="1"/>
  <c r="M97" i="10"/>
  <c r="M112" i="10" s="1"/>
  <c r="P97" i="10"/>
  <c r="P112" i="10" s="1"/>
  <c r="S97" i="10"/>
  <c r="S112" i="10" s="1"/>
  <c r="V97" i="10"/>
  <c r="V112" i="10" s="1"/>
  <c r="B112" i="10"/>
  <c r="C112" i="10"/>
  <c r="E112" i="10"/>
  <c r="F112" i="10"/>
  <c r="H112" i="10"/>
  <c r="I112" i="10"/>
  <c r="K112" i="10"/>
  <c r="L112" i="10"/>
  <c r="N112" i="10"/>
  <c r="O112" i="10"/>
  <c r="Q112" i="10"/>
  <c r="R112" i="10"/>
  <c r="T112" i="10"/>
  <c r="U112" i="10"/>
  <c r="D87" i="9"/>
  <c r="D88" i="9" s="1"/>
  <c r="G87" i="9"/>
  <c r="G88" i="9" s="1"/>
  <c r="J87" i="9"/>
  <c r="J88" i="9" s="1"/>
  <c r="M87" i="9"/>
  <c r="M88" i="9" s="1"/>
  <c r="P87" i="9"/>
  <c r="P88" i="9" s="1"/>
  <c r="S87" i="9"/>
  <c r="S88" i="9" s="1"/>
  <c r="V87" i="9"/>
  <c r="V88" i="9" s="1"/>
  <c r="D97" i="9"/>
  <c r="D112" i="9" s="1"/>
  <c r="G97" i="9"/>
  <c r="G112" i="9" s="1"/>
  <c r="J97" i="9"/>
  <c r="J112" i="9" s="1"/>
  <c r="M97" i="9"/>
  <c r="M112" i="9" s="1"/>
  <c r="P97" i="9"/>
  <c r="P112" i="9" s="1"/>
  <c r="S97" i="9"/>
  <c r="S112" i="9" s="1"/>
  <c r="V97" i="9"/>
  <c r="V112" i="9" s="1"/>
  <c r="B112" i="9"/>
  <c r="C112" i="9"/>
  <c r="E112" i="9"/>
  <c r="F112" i="9"/>
  <c r="H112" i="9"/>
  <c r="I112" i="9"/>
  <c r="K112" i="9"/>
  <c r="L112" i="9"/>
  <c r="N112" i="9"/>
  <c r="O112" i="9"/>
  <c r="Q112" i="9"/>
  <c r="R112" i="9"/>
  <c r="T112" i="9"/>
  <c r="U112" i="9"/>
  <c r="D87" i="8"/>
  <c r="D88" i="8" s="1"/>
  <c r="G87" i="8"/>
  <c r="G88" i="8" s="1"/>
  <c r="J87" i="8"/>
  <c r="J88" i="8" s="1"/>
  <c r="M87" i="8"/>
  <c r="M88" i="8" s="1"/>
  <c r="P87" i="8"/>
  <c r="P88" i="8" s="1"/>
  <c r="S87" i="8"/>
  <c r="S88" i="8" s="1"/>
  <c r="V87" i="8"/>
  <c r="V88" i="8" s="1"/>
  <c r="D97" i="8"/>
  <c r="D112" i="8" s="1"/>
  <c r="G97" i="8"/>
  <c r="G112" i="8" s="1"/>
  <c r="J97" i="8"/>
  <c r="J112" i="8" s="1"/>
  <c r="M97" i="8"/>
  <c r="M112" i="8" s="1"/>
  <c r="P97" i="8"/>
  <c r="P112" i="8" s="1"/>
  <c r="S97" i="8"/>
  <c r="S112" i="8" s="1"/>
  <c r="V97" i="8"/>
  <c r="V112" i="8" s="1"/>
  <c r="B112" i="8"/>
  <c r="C112" i="8"/>
  <c r="E112" i="8"/>
  <c r="F112" i="8"/>
  <c r="H112" i="8"/>
  <c r="I112" i="8"/>
  <c r="K112" i="8"/>
  <c r="L112" i="8"/>
  <c r="N112" i="8"/>
  <c r="O112" i="8"/>
  <c r="Q112" i="8"/>
  <c r="R112" i="8"/>
  <c r="T112" i="8"/>
  <c r="U112" i="8"/>
  <c r="D87" i="4"/>
  <c r="D88" i="4" s="1"/>
  <c r="G87" i="4"/>
  <c r="G88" i="4" s="1"/>
  <c r="J87" i="4"/>
  <c r="J88" i="4" s="1"/>
  <c r="M87" i="4"/>
  <c r="M88" i="4" s="1"/>
  <c r="P87" i="4"/>
  <c r="P88" i="4" s="1"/>
  <c r="S87" i="4"/>
  <c r="S88" i="4" s="1"/>
  <c r="V87" i="4"/>
  <c r="V88" i="4" s="1"/>
  <c r="D97" i="4"/>
  <c r="D112" i="4" s="1"/>
  <c r="G97" i="4"/>
  <c r="G112" i="4" s="1"/>
  <c r="J97" i="4"/>
  <c r="J112" i="4" s="1"/>
  <c r="M97" i="4"/>
  <c r="M112" i="4" s="1"/>
  <c r="P97" i="4"/>
  <c r="P112" i="4" s="1"/>
  <c r="S97" i="4"/>
  <c r="S112" i="4" s="1"/>
  <c r="V97" i="4"/>
  <c r="V112" i="4" s="1"/>
  <c r="B112" i="4"/>
  <c r="C112" i="4"/>
  <c r="E112" i="4"/>
  <c r="F112" i="4"/>
  <c r="H112" i="4"/>
  <c r="I112" i="4"/>
  <c r="K112" i="4"/>
  <c r="L112" i="4"/>
  <c r="N112" i="4"/>
  <c r="O112" i="4"/>
  <c r="Q112" i="4"/>
  <c r="R112" i="4"/>
  <c r="T112" i="4"/>
  <c r="U112" i="4"/>
  <c r="D87" i="3"/>
  <c r="D88" i="3" s="1"/>
  <c r="G87" i="3"/>
  <c r="G88" i="3" s="1"/>
  <c r="J87" i="3"/>
  <c r="J88" i="3" s="1"/>
  <c r="M87" i="3"/>
  <c r="M88" i="3" s="1"/>
  <c r="P87" i="3"/>
  <c r="P88" i="3" s="1"/>
  <c r="S87" i="3"/>
  <c r="S88" i="3" s="1"/>
  <c r="V87" i="3"/>
  <c r="V88" i="3" s="1"/>
  <c r="D97" i="3"/>
  <c r="D112" i="3" s="1"/>
  <c r="G97" i="3"/>
  <c r="G112" i="3" s="1"/>
  <c r="J97" i="3"/>
  <c r="J112" i="3" s="1"/>
  <c r="M97" i="3"/>
  <c r="M112" i="3" s="1"/>
  <c r="P97" i="3"/>
  <c r="P112" i="3" s="1"/>
  <c r="S97" i="3"/>
  <c r="S112" i="3" s="1"/>
  <c r="V97" i="3"/>
  <c r="V112" i="3" s="1"/>
  <c r="B112" i="3"/>
  <c r="C112" i="3"/>
  <c r="E112" i="3"/>
  <c r="F112" i="3"/>
  <c r="H112" i="3"/>
  <c r="I112" i="3"/>
  <c r="K112" i="3"/>
  <c r="L112" i="3"/>
  <c r="N112" i="3"/>
  <c r="O112" i="3"/>
  <c r="Q112" i="3"/>
  <c r="R112" i="3"/>
  <c r="T112" i="3"/>
  <c r="U112" i="3"/>
  <c r="S87" i="2"/>
  <c r="S88" i="2" s="1"/>
  <c r="J87" i="2"/>
  <c r="D110" i="2"/>
  <c r="P87" i="2"/>
  <c r="P88" i="2" s="1"/>
  <c r="V118" i="2"/>
  <c r="P118" i="2"/>
  <c r="J118" i="2"/>
  <c r="D118" i="2"/>
  <c r="D119" i="2"/>
  <c r="J119" i="2"/>
  <c r="P119" i="2"/>
  <c r="V119" i="2"/>
  <c r="S118" i="2"/>
  <c r="M118" i="2"/>
  <c r="G118" i="2"/>
  <c r="D114" i="2"/>
  <c r="G119" i="2"/>
  <c r="M119" i="2"/>
  <c r="S119" i="2"/>
  <c r="V117" i="2"/>
  <c r="P117" i="2"/>
  <c r="J117" i="2"/>
  <c r="D117" i="2"/>
  <c r="S116" i="2"/>
  <c r="M116" i="2"/>
  <c r="G116" i="2"/>
  <c r="V115" i="2"/>
  <c r="P115" i="2"/>
  <c r="J115" i="2"/>
  <c r="D115" i="2"/>
  <c r="E112" i="2"/>
  <c r="S117" i="2"/>
  <c r="M117" i="2"/>
  <c r="G117" i="2"/>
  <c r="V116" i="2"/>
  <c r="P116" i="2"/>
  <c r="J116" i="2"/>
  <c r="D116" i="2"/>
  <c r="S115" i="2"/>
  <c r="M115" i="2"/>
  <c r="G115" i="2"/>
  <c r="R113" i="2"/>
  <c r="N113" i="2"/>
  <c r="V109" i="2"/>
  <c r="V110" i="2"/>
  <c r="V88" i="2"/>
  <c r="S109" i="2"/>
  <c r="S111" i="2"/>
  <c r="P109" i="2"/>
  <c r="P110" i="2"/>
  <c r="M88" i="2"/>
  <c r="M109" i="2"/>
  <c r="M111" i="2"/>
  <c r="J88" i="2"/>
  <c r="J109" i="2"/>
  <c r="J110" i="2"/>
  <c r="J111" i="2"/>
  <c r="G88" i="2"/>
  <c r="G110" i="2"/>
  <c r="G109" i="2"/>
  <c r="G111" i="2"/>
  <c r="D111" i="2"/>
  <c r="D88" i="2"/>
  <c r="D109" i="2"/>
  <c r="U112" i="2"/>
  <c r="T113" i="2"/>
  <c r="V97" i="2"/>
  <c r="S97" i="2"/>
  <c r="Q112" i="2"/>
  <c r="O112" i="2"/>
  <c r="P97" i="2"/>
  <c r="L112" i="2"/>
  <c r="M97" i="2"/>
  <c r="K112" i="2"/>
  <c r="I112" i="2"/>
  <c r="H113" i="2"/>
  <c r="J97" i="2"/>
  <c r="G97" i="2"/>
  <c r="F112" i="2"/>
  <c r="C113" i="2"/>
  <c r="B112" i="2"/>
  <c r="D97" i="2"/>
  <c r="D113" i="2" s="1"/>
  <c r="V113" i="5" l="1"/>
  <c r="S113" i="5"/>
  <c r="P113" i="5"/>
  <c r="M113" i="5"/>
  <c r="J113" i="5"/>
  <c r="G113" i="5"/>
  <c r="D113" i="5"/>
  <c r="V113" i="11"/>
  <c r="S113" i="11"/>
  <c r="P113" i="11"/>
  <c r="M113" i="11"/>
  <c r="J113" i="11"/>
  <c r="G113" i="11"/>
  <c r="D113" i="11"/>
  <c r="V113" i="10"/>
  <c r="S113" i="10"/>
  <c r="P113" i="10"/>
  <c r="M113" i="10"/>
  <c r="J113" i="10"/>
  <c r="G113" i="10"/>
  <c r="D113" i="10"/>
  <c r="V113" i="9"/>
  <c r="S113" i="9"/>
  <c r="P113" i="9"/>
  <c r="M113" i="9"/>
  <c r="J113" i="9"/>
  <c r="G113" i="9"/>
  <c r="D113" i="9"/>
  <c r="V113" i="8"/>
  <c r="S113" i="8"/>
  <c r="P113" i="8"/>
  <c r="M113" i="8"/>
  <c r="J113" i="8"/>
  <c r="G113" i="8"/>
  <c r="D113" i="8"/>
  <c r="V113" i="4"/>
  <c r="S113" i="4"/>
  <c r="P113" i="4"/>
  <c r="M113" i="4"/>
  <c r="J113" i="4"/>
  <c r="G113" i="4"/>
  <c r="D113" i="4"/>
  <c r="V113" i="3"/>
  <c r="S113" i="3"/>
  <c r="P113" i="3"/>
  <c r="M113" i="3"/>
  <c r="J113" i="3"/>
  <c r="G113" i="3"/>
  <c r="D113" i="3"/>
  <c r="V112" i="2"/>
  <c r="V113" i="2"/>
  <c r="S113" i="2"/>
  <c r="S112" i="2"/>
  <c r="P112" i="2"/>
  <c r="P113" i="2"/>
  <c r="M113" i="2"/>
  <c r="M112" i="2"/>
  <c r="J112" i="2"/>
  <c r="J113" i="2"/>
  <c r="G113" i="2"/>
  <c r="G112" i="2"/>
  <c r="D112" i="2"/>
</calcChain>
</file>

<file path=xl/comments1.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V53" authorId="1">
      <text>
        <r>
          <rPr>
            <b/>
            <sz val="8"/>
            <color indexed="81"/>
            <rFont val="Tahoma"/>
            <family val="2"/>
          </rPr>
          <t>Padrón Nacional de Posgrado</t>
        </r>
      </text>
    </comment>
    <comment ref="V55" authorId="1">
      <text>
        <r>
          <rPr>
            <b/>
            <sz val="8"/>
            <color indexed="81"/>
            <rFont val="Tahoma"/>
            <family val="2"/>
          </rPr>
          <t>Programa de Fomento a la Calidad</t>
        </r>
      </text>
    </comment>
    <comment ref="V152"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3"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comments2.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V53" authorId="1">
      <text>
        <r>
          <rPr>
            <b/>
            <sz val="8"/>
            <color indexed="81"/>
            <rFont val="Tahoma"/>
            <family val="2"/>
          </rPr>
          <t>Padrón Nacional de Posgrado</t>
        </r>
      </text>
    </comment>
    <comment ref="V55" authorId="1">
      <text>
        <r>
          <rPr>
            <b/>
            <sz val="8"/>
            <color indexed="81"/>
            <rFont val="Tahoma"/>
            <family val="2"/>
          </rPr>
          <t>Programa de Fomento a la Calidad</t>
        </r>
      </text>
    </comment>
    <comment ref="V152"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3"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comments3.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V53" authorId="1">
      <text>
        <r>
          <rPr>
            <b/>
            <sz val="8"/>
            <color indexed="81"/>
            <rFont val="Tahoma"/>
            <family val="2"/>
          </rPr>
          <t>Padrón Nacional de Posgrado</t>
        </r>
      </text>
    </comment>
    <comment ref="V55" authorId="1">
      <text>
        <r>
          <rPr>
            <b/>
            <sz val="8"/>
            <color indexed="81"/>
            <rFont val="Tahoma"/>
            <family val="2"/>
          </rPr>
          <t>Programa de Fomento a la Calidad</t>
        </r>
      </text>
    </comment>
    <comment ref="V152"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3"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comments4.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V53" authorId="1">
      <text>
        <r>
          <rPr>
            <b/>
            <sz val="8"/>
            <color indexed="81"/>
            <rFont val="Tahoma"/>
            <family val="2"/>
          </rPr>
          <t>Padrón Nacional de Posgrado</t>
        </r>
      </text>
    </comment>
    <comment ref="V55" authorId="1">
      <text>
        <r>
          <rPr>
            <b/>
            <sz val="8"/>
            <color indexed="81"/>
            <rFont val="Tahoma"/>
            <family val="2"/>
          </rPr>
          <t>Programa de Fomento a la Calidad</t>
        </r>
      </text>
    </comment>
    <comment ref="V152"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3"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comments5.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V53" authorId="1">
      <text>
        <r>
          <rPr>
            <b/>
            <sz val="8"/>
            <color indexed="81"/>
            <rFont val="Tahoma"/>
            <family val="2"/>
          </rPr>
          <t>Padrón Nacional de Posgrado</t>
        </r>
      </text>
    </comment>
    <comment ref="V55" authorId="1">
      <text>
        <r>
          <rPr>
            <b/>
            <sz val="8"/>
            <color indexed="81"/>
            <rFont val="Tahoma"/>
            <family val="2"/>
          </rPr>
          <t>Programa de Fomento a la Calidad</t>
        </r>
      </text>
    </comment>
    <comment ref="V152"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3"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comments6.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V53" authorId="1">
      <text>
        <r>
          <rPr>
            <b/>
            <sz val="8"/>
            <color indexed="81"/>
            <rFont val="Tahoma"/>
            <family val="2"/>
          </rPr>
          <t>Padrón Nacional de Posgrado</t>
        </r>
      </text>
    </comment>
    <comment ref="V55" authorId="1">
      <text>
        <r>
          <rPr>
            <b/>
            <sz val="8"/>
            <color indexed="81"/>
            <rFont val="Tahoma"/>
            <family val="2"/>
          </rPr>
          <t>Programa de Fomento a la Calidad</t>
        </r>
      </text>
    </comment>
    <comment ref="V152"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3"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comments7.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V53" authorId="1">
      <text>
        <r>
          <rPr>
            <b/>
            <sz val="8"/>
            <color indexed="81"/>
            <rFont val="Tahoma"/>
            <family val="2"/>
          </rPr>
          <t>Padrón Nacional de Posgrado</t>
        </r>
      </text>
    </comment>
    <comment ref="V55" authorId="1">
      <text>
        <r>
          <rPr>
            <b/>
            <sz val="8"/>
            <color indexed="81"/>
            <rFont val="Tahoma"/>
            <family val="2"/>
          </rPr>
          <t>Programa de Fomento a la Calidad</t>
        </r>
      </text>
    </comment>
    <comment ref="V152"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3"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comments8.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V53" authorId="1">
      <text>
        <r>
          <rPr>
            <b/>
            <sz val="8"/>
            <color indexed="81"/>
            <rFont val="Tahoma"/>
            <family val="2"/>
          </rPr>
          <t>Padrón Nacional de Posgrado</t>
        </r>
      </text>
    </comment>
    <comment ref="V55" authorId="1">
      <text>
        <r>
          <rPr>
            <b/>
            <sz val="8"/>
            <color indexed="81"/>
            <rFont val="Tahoma"/>
            <family val="2"/>
          </rPr>
          <t>Programa de Fomento a la Calidad</t>
        </r>
      </text>
    </comment>
    <comment ref="V152"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3"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sharedStrings.xml><?xml version="1.0" encoding="utf-8"?>
<sst xmlns="http://schemas.openxmlformats.org/spreadsheetml/2006/main" count="2494" uniqueCount="179">
  <si>
    <t>%</t>
  </si>
  <si>
    <t>Maestría</t>
  </si>
  <si>
    <t>Doctorado</t>
  </si>
  <si>
    <t>Año</t>
  </si>
  <si>
    <t>Núm.</t>
  </si>
  <si>
    <t>PERSONAL ACADÉMICO</t>
  </si>
  <si>
    <t>Profesores de Tiempo Completo con:</t>
  </si>
  <si>
    <t>Especialidad</t>
  </si>
  <si>
    <t>Perfil deseable PROMEP, reconocido por la SEP</t>
  </si>
  <si>
    <t>Concepto:</t>
  </si>
  <si>
    <t>SI</t>
  </si>
  <si>
    <t>NO</t>
  </si>
  <si>
    <t>RESULTADOS EDUCATIVOS</t>
  </si>
  <si>
    <t>Nombre del programa educativo:</t>
  </si>
  <si>
    <t>Clave de PE en formato 911:</t>
  </si>
  <si>
    <t>Clave  del formato 911 de la escuela a la que pertenece:</t>
  </si>
  <si>
    <t>DES a la que pertenece:</t>
  </si>
  <si>
    <t>Campus:</t>
  </si>
  <si>
    <t>DESCRIPCIÓN DEL PROGRAMA EDUCATIVO</t>
  </si>
  <si>
    <t>TSU</t>
  </si>
  <si>
    <t>LIC</t>
  </si>
  <si>
    <t>ESP</t>
  </si>
  <si>
    <t>MAE</t>
  </si>
  <si>
    <t>DOC</t>
  </si>
  <si>
    <t>Nivel Educativo:</t>
  </si>
  <si>
    <t xml:space="preserve">NO </t>
  </si>
  <si>
    <t>Nivel obtenido</t>
  </si>
  <si>
    <t>Evaluado por los CIEES:</t>
  </si>
  <si>
    <t>Trimestre</t>
  </si>
  <si>
    <t>Cuatrimestre</t>
  </si>
  <si>
    <t>Semestre</t>
  </si>
  <si>
    <t>Período lectivo:</t>
  </si>
  <si>
    <t>Cursos básico</t>
  </si>
  <si>
    <t>Cursos optativos</t>
  </si>
  <si>
    <t>El servicio social está incorporado al PE:</t>
  </si>
  <si>
    <t xml:space="preserve">Año de la última actualización del currículum: </t>
  </si>
  <si>
    <t>Organismo</t>
  </si>
  <si>
    <t>Acreditado por un organismo reconocido por el COPAES:</t>
  </si>
  <si>
    <t>Duración en períodos lectivos:</t>
  </si>
  <si>
    <t>La bibliografía recomendada está actualizada:</t>
  </si>
  <si>
    <t>Listar opciones de titulación:</t>
  </si>
  <si>
    <t>Número de profesores de tiempo completo que participan en el PE</t>
  </si>
  <si>
    <t>Total de profesores que participan en el PE</t>
  </si>
  <si>
    <t>% de profesores de tiempo completo que participan en el PE</t>
  </si>
  <si>
    <t>Número de profesores visitantes que participan en las actividades del PE</t>
  </si>
  <si>
    <t>Miembros del SNI</t>
  </si>
  <si>
    <t>Miembros del SNC</t>
  </si>
  <si>
    <t>PROCESO EDUCATIVO</t>
  </si>
  <si>
    <t>Tiempo promedio empleado por los estudiantes para cursar y aprobar la totalidad de las materias del plan de estudios</t>
  </si>
  <si>
    <t>Posgrado</t>
  </si>
  <si>
    <t>H</t>
  </si>
  <si>
    <t>M</t>
  </si>
  <si>
    <t>T</t>
  </si>
  <si>
    <t>7</t>
  </si>
  <si>
    <t>8</t>
  </si>
  <si>
    <t>9</t>
  </si>
  <si>
    <t>10</t>
  </si>
  <si>
    <t>11</t>
  </si>
  <si>
    <t>12</t>
  </si>
  <si>
    <t>Nota: Las celdas o casillas sombreadas no deben ser llenadas. Son Fórmulas para calcular automaticamente. Favor de no mover o modificar el formato. Introducir los datos sólo en las casillas en blanco.</t>
  </si>
  <si>
    <t>2</t>
  </si>
  <si>
    <t>3</t>
  </si>
  <si>
    <t>4</t>
  </si>
  <si>
    <t>5</t>
  </si>
  <si>
    <t>6</t>
  </si>
  <si>
    <t>Total del número de becas</t>
  </si>
  <si>
    <t>Número y % de satisfacción de los egresados (**)</t>
  </si>
  <si>
    <t>Número y % de alumnos que reciben tutoría</t>
  </si>
  <si>
    <t>El PE incorporó elementos centrados en el estudiante o en el aprendizaje</t>
  </si>
  <si>
    <t>Número y % de titulados que realizó alguna actividad laboral despues de egresar y que coincidió o tuvo relación con sus estudios</t>
  </si>
  <si>
    <t>(**) Si se cuenta con este estudio se debe de incluir un texto como ANEXO que describa la forma en que se realiza esta actividad. Para obtener el porcentaje de este indicador hay que considerar el total de encuestados entre los que contestaron positivamente.</t>
  </si>
  <si>
    <t>Matrícula del PE:</t>
  </si>
  <si>
    <t xml:space="preserve">* 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atrás y que concluyeron al 100% los requisitos académicos del PE. </t>
  </si>
  <si>
    <t>El PE tiene un curriculum flexible</t>
  </si>
  <si>
    <t>En el PE se ha realizado un estudio de factibilidad que justifica su pertinencia</t>
  </si>
  <si>
    <t>Número y % de la tasa de titulación o graduación por cohorte generacional (*)</t>
  </si>
  <si>
    <t>Número y porcentaje de la tasa de retención del 1ro. al 2do. Año (*)</t>
  </si>
  <si>
    <t>Número y porcentaje de satisfacción de los estudiantes (**)</t>
  </si>
  <si>
    <t>Número y % de eficiencia terminal (por cohorte generacional)</t>
  </si>
  <si>
    <t>Número y % de estudiantes titulados durante el primer año de egreso (por cohorte generacional)</t>
  </si>
  <si>
    <t>El PE aplican procesos colegiados de evaluación del aprendizaje</t>
  </si>
  <si>
    <t>Número y % de egresados que consiguieron empleo en menos de seis meses despues de egresar</t>
  </si>
  <si>
    <t>Número y % de una muestra representativa de la sociedad que tienen una opinión favorable de los resultados del PE (**)</t>
  </si>
  <si>
    <t>Número y % de satisfacción de los empleadores sobre el desempeño de los egresados del PE (**)</t>
  </si>
  <si>
    <t>Número y % de becas otorgadas por la institución</t>
  </si>
  <si>
    <t>Número y % de becas otorgadas por el PRONABES</t>
  </si>
  <si>
    <t>Número y % de becas otorgadas por el CONACyT</t>
  </si>
  <si>
    <t>Número y % de becas otorgadas por otros programas o instituciones</t>
  </si>
  <si>
    <t>Número y % de PE que aplican el EGEL a estudiantes egresados (Licenciatura)</t>
  </si>
  <si>
    <t>Porcentaje del plan en:</t>
  </si>
  <si>
    <t>Anual</t>
  </si>
  <si>
    <t>M1</t>
  </si>
  <si>
    <t>M2</t>
  </si>
  <si>
    <t>M1: Corresponde al número inicial con el que se obtiene el porcentaje de cada concepto.</t>
  </si>
  <si>
    <t>M2: Corresponde al número final con el que se obtiene el porcentaje de cada concepto.</t>
  </si>
  <si>
    <t>(**) Si se cuenta con este estudio, incluir un texto como ANEXO del ProDES que describa la forma en que se realiza esta actividad. Para obtener el porcentaje de este indicador hay que considerar el total de encuestados entre los que contestaron positivamente.</t>
  </si>
  <si>
    <t>Posgrado en el área de su desempeño</t>
  </si>
  <si>
    <t>Doctorado en el área de su desempeño</t>
  </si>
  <si>
    <t>Participación en el programa de tutoría</t>
  </si>
  <si>
    <t>Profesores (PTC, PMT y PA) que reciben capacitación y/o actualización con al menos 40 horas por año</t>
  </si>
  <si>
    <t>Número de profesores de tiempo parcial (PMT y PA)</t>
  </si>
  <si>
    <t>Número y % de estudiantes que realizan movilidad nacional y que tiene valor curricular</t>
  </si>
  <si>
    <t>Número y % de estudiantes que realizan movilidad internacional y que tiene valor curricular</t>
  </si>
  <si>
    <t>Número y % de estudiantes de nuevo ingreso que reciben cursos de regularización para atender sus deficiencias académicas</t>
  </si>
  <si>
    <t>Número y % de estudiantes de nuevo ingreso</t>
  </si>
  <si>
    <t>FORMATO DE INDICADORES BÁSICOS DEL PROGRAMA EDUCATIVO. PIFI 2010-2011</t>
  </si>
  <si>
    <t>PA</t>
  </si>
  <si>
    <t>El PE es evaluable</t>
  </si>
  <si>
    <t>% Profesores de Tiempo Completo con:</t>
  </si>
  <si>
    <t>Municipio en el que se imparte el PE:</t>
  </si>
  <si>
    <t>Competencia Internacional</t>
  </si>
  <si>
    <t>Consolidado</t>
  </si>
  <si>
    <t>En Desarrollo</t>
  </si>
  <si>
    <t>Reciente Creación</t>
  </si>
  <si>
    <t>El PE tiene reconocimiento de Programa Nacional de Posgrado de Calidad (PNPC SEP - CONACyT)</t>
  </si>
  <si>
    <t>Nivel PNPC</t>
  </si>
  <si>
    <t>PNP</t>
  </si>
  <si>
    <t>PFC</t>
  </si>
  <si>
    <t>Año de ingreso</t>
  </si>
  <si>
    <t>Número y % de estudiantes realizan movilidad académica</t>
  </si>
  <si>
    <t>El PE aplica a sus estudiantes el examen de egreso (Indique el tipo de examen que se aplica)</t>
  </si>
  <si>
    <t>EGEL</t>
  </si>
  <si>
    <t>EGETSU</t>
  </si>
  <si>
    <t>El PE se actualizó incorporando los estudios de seguimiento de egresados</t>
  </si>
  <si>
    <t>El PE se actualizó incorporando los estudios de empleadores</t>
  </si>
  <si>
    <t>El PE se actualizó incorporando la práctica profesional en el plan de estudios</t>
  </si>
  <si>
    <t>En su caso, el PE está basado en competencias</t>
  </si>
  <si>
    <t>El PE que incorpora una segunda lengua (preferentemente el inglés) y que es requisito de egreso</t>
  </si>
  <si>
    <t>En su caso, el PE incorpora la temática del medio ambiente y el desarrollo sustentable en su plan y/o programa de estudio</t>
  </si>
  <si>
    <t>Egresados que aplicaron el examen</t>
  </si>
  <si>
    <t>Egresados que aprobaron el examen</t>
  </si>
  <si>
    <t>Egresados que aprobaron el examen con resultado satisfactorio</t>
  </si>
  <si>
    <t>Egresados que aprobaron el examen con resultado sobresaliente</t>
  </si>
  <si>
    <t>LIC. ING. MECANICA</t>
  </si>
  <si>
    <t>5FD10014</t>
  </si>
  <si>
    <t>11USU0004Z</t>
  </si>
  <si>
    <t>Ingenierias</t>
  </si>
  <si>
    <t>Irapuato - Salamanca</t>
  </si>
  <si>
    <t>Salamanca, Gto.</t>
  </si>
  <si>
    <t>X</t>
  </si>
  <si>
    <t>1999</t>
  </si>
  <si>
    <t>Duración</t>
  </si>
  <si>
    <t>CACEI</t>
  </si>
  <si>
    <t>5 anños</t>
  </si>
  <si>
    <t>1. Tesis</t>
  </si>
  <si>
    <t>2. Trabajo de Investigación</t>
  </si>
  <si>
    <t>3. Trabajao de Ejercicio Profesional</t>
  </si>
  <si>
    <t>4. Examen General de Egreso de Licenciatura</t>
  </si>
  <si>
    <t>LIC. ING. ELECTRICA</t>
  </si>
  <si>
    <t>5FD04001</t>
  </si>
  <si>
    <t>5 años</t>
  </si>
  <si>
    <t>LIC. ING. EN COMUNICACIONES Y ELECTRONICA</t>
  </si>
  <si>
    <t>5FD05005</t>
  </si>
  <si>
    <t>LIC. ING. EN MECATRONICA</t>
  </si>
  <si>
    <t>5FD10002</t>
  </si>
  <si>
    <t>2002</t>
  </si>
  <si>
    <t>LIC. ING. EN SISTEMAS COMPUTACIONALES</t>
  </si>
  <si>
    <t>5FC02006</t>
  </si>
  <si>
    <t>LIC. GESTION EMPRESARIAL</t>
  </si>
  <si>
    <t>5DA05020</t>
  </si>
  <si>
    <t>LIC. ARTES DIGITALES</t>
  </si>
  <si>
    <t>5FA02098</t>
  </si>
  <si>
    <t>LIC. ENSEÑANZA DEL INGLES (YURIRIA)</t>
  </si>
  <si>
    <t>5EAO9018</t>
  </si>
  <si>
    <t>Yuriria, Gto.</t>
  </si>
  <si>
    <t>5. Excelencia Académica</t>
  </si>
  <si>
    <t>6. Estudios de Posgrado</t>
  </si>
  <si>
    <t>7. Cursos de Actualización</t>
  </si>
  <si>
    <t xml:space="preserve"> </t>
  </si>
  <si>
    <t>NA</t>
  </si>
  <si>
    <t>2008</t>
  </si>
  <si>
    <t>2. Trabaja de investigación</t>
  </si>
  <si>
    <t>3. Trabajo de ejercicio profesional</t>
  </si>
  <si>
    <t>4. Examen General de Egreso</t>
  </si>
  <si>
    <t>7. Cursos de actualización</t>
  </si>
  <si>
    <t>3. Trabajo de Ejercicio Profesional</t>
  </si>
  <si>
    <t>2004</t>
  </si>
  <si>
    <t>8.</t>
  </si>
  <si>
    <t>6. Estudios de Psogrado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</si>
</sst>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0"/>
      <name val="Arial"/>
    </font>
    <font>
      <b/>
      <sz val="10"/>
      <name val="Arial"/>
      <family val="2"/>
    </font>
    <font>
      <sz val="8"/>
      <color indexed="81"/>
      <name val="Tahoma"/>
      <family val="2"/>
    </font>
    <font>
      <sz val="10"/>
      <name val="Arial Narrow"/>
      <family val="2"/>
    </font>
    <font>
      <sz val="8"/>
      <name val="Arial Narrow"/>
      <family val="2"/>
    </font>
    <font>
      <b/>
      <sz val="10"/>
      <name val="Arial Narrow"/>
      <family val="2"/>
    </font>
    <font>
      <b/>
      <sz val="9"/>
      <name val="Arial Narrow"/>
      <family val="2"/>
    </font>
    <font>
      <b/>
      <sz val="12"/>
      <color indexed="9"/>
      <name val="Arial Narrow"/>
      <family val="2"/>
    </font>
    <font>
      <sz val="11"/>
      <name val="Arial Narrow"/>
      <family val="2"/>
    </font>
    <font>
      <b/>
      <sz val="8"/>
      <color indexed="81"/>
      <name val="Tahoma"/>
      <family val="2"/>
    </font>
    <font>
      <b/>
      <sz val="8"/>
      <color indexed="81"/>
      <name val="Arial"/>
      <family val="2"/>
    </font>
    <font>
      <b/>
      <sz val="10"/>
      <color theme="1"/>
      <name val="Arial Narrow"/>
      <family val="2"/>
    </font>
    <font>
      <sz val="10"/>
      <name val="Arial"/>
      <family val="2"/>
    </font>
    <font>
      <sz val="10"/>
      <name val="Trebuchet MS"/>
      <family val="2"/>
    </font>
  </fonts>
  <fills count="7">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0"/>
        <bgColor indexed="64"/>
      </patternFill>
    </fill>
    <fill>
      <patternFill patternType="solid">
        <fgColor indexed="8"/>
        <bgColor indexed="64"/>
      </patternFill>
    </fill>
    <fill>
      <patternFill patternType="solid">
        <fgColor theme="0" tint="-0.249977111117893"/>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bottom/>
      <diagonal/>
    </border>
    <border>
      <left style="hair">
        <color indexed="64"/>
      </left>
      <right style="hair">
        <color indexed="64"/>
      </right>
      <top style="medium">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style="hair">
        <color indexed="64"/>
      </top>
      <bottom style="thin">
        <color indexed="64"/>
      </bottom>
      <diagonal/>
    </border>
    <border>
      <left style="hair">
        <color indexed="64"/>
      </left>
      <right style="thin">
        <color theme="1"/>
      </right>
      <top style="thin">
        <color indexed="64"/>
      </top>
      <bottom style="hair">
        <color indexed="64"/>
      </bottom>
      <diagonal/>
    </border>
    <border>
      <left style="hair">
        <color indexed="64"/>
      </left>
      <right style="thin">
        <color theme="1"/>
      </right>
      <top style="hair">
        <color indexed="64"/>
      </top>
      <bottom style="hair">
        <color indexed="64"/>
      </bottom>
      <diagonal/>
    </border>
    <border>
      <left style="hair">
        <color indexed="64"/>
      </left>
      <right style="thin">
        <color theme="1"/>
      </right>
      <top style="hair">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medium">
        <color indexed="64"/>
      </top>
      <bottom/>
      <diagonal/>
    </border>
  </borders>
  <cellStyleXfs count="2">
    <xf numFmtId="0" fontId="0" fillId="0" borderId="0"/>
    <xf numFmtId="0" fontId="12" fillId="0" borderId="0"/>
  </cellStyleXfs>
  <cellXfs count="235">
    <xf numFmtId="0" fontId="0" fillId="0" borderId="0" xfId="0"/>
    <xf numFmtId="0" fontId="3" fillId="0" borderId="0" xfId="0" applyFont="1"/>
    <xf numFmtId="0" fontId="3" fillId="0" borderId="3" xfId="0" applyFont="1" applyFill="1" applyBorder="1" applyAlignment="1">
      <alignment horizontal="justify" vertical="justify"/>
    </xf>
    <xf numFmtId="0" fontId="3" fillId="0" borderId="9" xfId="0" applyFont="1" applyFill="1" applyBorder="1" applyAlignment="1">
      <alignment horizontal="justify" vertical="justify"/>
    </xf>
    <xf numFmtId="0" fontId="5" fillId="0" borderId="0" xfId="0" applyFont="1"/>
    <xf numFmtId="0" fontId="4" fillId="0" borderId="0" xfId="0" applyFont="1"/>
    <xf numFmtId="0" fontId="3" fillId="0" borderId="6" xfId="0" applyFont="1" applyBorder="1" applyAlignment="1">
      <alignment horizontal="justify" vertical="center"/>
    </xf>
    <xf numFmtId="0" fontId="3" fillId="0" borderId="9" xfId="0" applyFont="1" applyBorder="1" applyAlignment="1">
      <alignment horizontal="justify" vertical="top"/>
    </xf>
    <xf numFmtId="0" fontId="3" fillId="0" borderId="6" xfId="0" applyFont="1" applyBorder="1" applyAlignment="1">
      <alignment horizontal="justify" vertical="top"/>
    </xf>
    <xf numFmtId="0" fontId="3" fillId="2" borderId="1" xfId="0" applyFont="1" applyFill="1" applyBorder="1" applyAlignment="1">
      <alignment horizontal="center" vertical="center"/>
    </xf>
    <xf numFmtId="0" fontId="5" fillId="2" borderId="13" xfId="0" applyFont="1" applyFill="1" applyBorder="1" applyAlignment="1">
      <alignment horizontal="justify" vertical="justify"/>
    </xf>
    <xf numFmtId="0" fontId="3" fillId="0" borderId="9" xfId="0" applyFont="1" applyBorder="1" applyAlignment="1">
      <alignment horizontal="justify" vertical="center"/>
    </xf>
    <xf numFmtId="0" fontId="3" fillId="0" borderId="0" xfId="0" applyFont="1" applyFill="1" applyBorder="1" applyAlignment="1">
      <alignment horizontal="justify" vertical="justify"/>
    </xf>
    <xf numFmtId="0" fontId="3" fillId="0" borderId="0" xfId="0" applyFont="1" applyBorder="1"/>
    <xf numFmtId="0" fontId="3" fillId="0" borderId="3" xfId="0" applyFont="1" applyBorder="1" applyAlignment="1">
      <alignment horizontal="justify" vertical="center"/>
    </xf>
    <xf numFmtId="0" fontId="3" fillId="0" borderId="3" xfId="0" applyFont="1" applyFill="1" applyBorder="1" applyAlignment="1">
      <alignment horizontal="justify" vertical="top"/>
    </xf>
    <xf numFmtId="0" fontId="3" fillId="0" borderId="9" xfId="0" applyFont="1" applyFill="1" applyBorder="1" applyAlignment="1">
      <alignment horizontal="justify" vertical="top"/>
    </xf>
    <xf numFmtId="0" fontId="3" fillId="0" borderId="6" xfId="0" applyFont="1" applyFill="1" applyBorder="1" applyAlignment="1">
      <alignment horizontal="justify" vertical="top"/>
    </xf>
    <xf numFmtId="0" fontId="5" fillId="0" borderId="0" xfId="0" applyFont="1" applyFill="1" applyBorder="1" applyAlignment="1">
      <alignment horizontal="justify" vertical="justify"/>
    </xf>
    <xf numFmtId="0" fontId="5" fillId="0" borderId="21" xfId="0" applyFont="1" applyBorder="1" applyAlignment="1">
      <alignment vertical="center" wrapText="1"/>
    </xf>
    <xf numFmtId="0" fontId="5" fillId="0" borderId="0" xfId="0" applyFont="1" applyBorder="1" applyAlignment="1">
      <alignment vertical="center" wrapText="1"/>
    </xf>
    <xf numFmtId="0" fontId="5" fillId="0" borderId="0" xfId="0" applyFont="1" applyBorder="1" applyAlignment="1">
      <alignment horizontal="justify" vertical="top" wrapText="1"/>
    </xf>
    <xf numFmtId="0" fontId="5" fillId="0" borderId="0" xfId="0" applyFont="1" applyAlignment="1">
      <alignment horizontal="justify" vertical="top" wrapText="1"/>
    </xf>
    <xf numFmtId="0" fontId="6" fillId="0" borderId="21" xfId="0" applyFont="1" applyBorder="1" applyAlignment="1">
      <alignment wrapText="1"/>
    </xf>
    <xf numFmtId="0" fontId="6" fillId="0" borderId="0" xfId="0" applyFont="1" applyBorder="1" applyAlignment="1">
      <alignment wrapText="1"/>
    </xf>
    <xf numFmtId="0" fontId="1" fillId="2" borderId="1" xfId="0" applyFont="1" applyFill="1" applyBorder="1" applyAlignment="1">
      <alignment horizontal="center"/>
    </xf>
    <xf numFmtId="0" fontId="5" fillId="0" borderId="0" xfId="0" applyFont="1" applyAlignment="1">
      <alignment wrapText="1"/>
    </xf>
    <xf numFmtId="0" fontId="5" fillId="2" borderId="13" xfId="0" applyFont="1" applyFill="1" applyBorder="1"/>
    <xf numFmtId="0" fontId="5" fillId="2" borderId="1" xfId="0" applyFont="1" applyFill="1" applyBorder="1" applyAlignment="1">
      <alignment horizontal="center" vertical="justify"/>
    </xf>
    <xf numFmtId="0" fontId="3" fillId="0" borderId="0" xfId="0" applyFont="1" applyFill="1" applyBorder="1" applyAlignment="1">
      <alignment horizontal="justify" vertical="center"/>
    </xf>
    <xf numFmtId="3" fontId="3" fillId="0" borderId="0" xfId="0" applyNumberFormat="1" applyFont="1" applyFill="1" applyBorder="1" applyAlignment="1"/>
    <xf numFmtId="164" fontId="3" fillId="0" borderId="0" xfId="0" applyNumberFormat="1" applyFont="1" applyFill="1" applyBorder="1" applyAlignment="1"/>
    <xf numFmtId="0" fontId="1" fillId="2" borderId="23" xfId="0" applyFont="1" applyFill="1" applyBorder="1" applyAlignment="1"/>
    <xf numFmtId="0" fontId="5" fillId="2" borderId="13" xfId="0" applyFont="1" applyFill="1" applyBorder="1" applyAlignment="1">
      <alignment horizontal="justify" wrapText="1"/>
    </xf>
    <xf numFmtId="0" fontId="3" fillId="0" borderId="21" xfId="0" applyFont="1" applyBorder="1"/>
    <xf numFmtId="0" fontId="5" fillId="0" borderId="0" xfId="0" applyFont="1" applyFill="1" applyBorder="1"/>
    <xf numFmtId="0" fontId="3" fillId="0" borderId="16" xfId="0" applyFont="1" applyBorder="1" applyAlignment="1">
      <alignment horizontal="justify" vertical="top"/>
    </xf>
    <xf numFmtId="0" fontId="3" fillId="2" borderId="1" xfId="0" applyFont="1" applyFill="1" applyBorder="1" applyAlignment="1">
      <alignment horizontal="center" vertical="justify"/>
    </xf>
    <xf numFmtId="0" fontId="11" fillId="0" borderId="9" xfId="0" applyFont="1" applyFill="1" applyBorder="1" applyAlignment="1">
      <alignment horizontal="justify" vertical="justify"/>
    </xf>
    <xf numFmtId="0" fontId="11" fillId="0" borderId="6" xfId="0" applyFont="1" applyFill="1" applyBorder="1" applyAlignment="1">
      <alignment horizontal="justify" vertical="justify"/>
    </xf>
    <xf numFmtId="0" fontId="3" fillId="6" borderId="10" xfId="0" applyFont="1" applyFill="1" applyBorder="1" applyAlignment="1">
      <alignment horizontal="center" vertical="center"/>
    </xf>
    <xf numFmtId="0" fontId="5" fillId="0" borderId="9" xfId="0" applyFont="1" applyFill="1" applyBorder="1" applyAlignment="1">
      <alignment horizontal="justify" vertical="justify"/>
    </xf>
    <xf numFmtId="0" fontId="5" fillId="2" borderId="23" xfId="0" applyFont="1" applyFill="1" applyBorder="1"/>
    <xf numFmtId="0" fontId="5" fillId="0" borderId="9" xfId="0" applyFont="1" applyBorder="1" applyAlignment="1">
      <alignment horizontal="justify" vertical="center"/>
    </xf>
    <xf numFmtId="3" fontId="3" fillId="3" borderId="4" xfId="0" applyNumberFormat="1" applyFont="1" applyFill="1" applyBorder="1" applyAlignment="1">
      <alignment horizontal="center" vertical="center"/>
    </xf>
    <xf numFmtId="3" fontId="3" fillId="3" borderId="5" xfId="0" applyNumberFormat="1" applyFont="1" applyFill="1" applyBorder="1" applyAlignment="1">
      <alignment horizontal="center" vertical="center"/>
    </xf>
    <xf numFmtId="3" fontId="3" fillId="3" borderId="10" xfId="0" applyNumberFormat="1" applyFont="1" applyFill="1" applyBorder="1" applyAlignment="1">
      <alignment horizontal="center" vertical="center"/>
    </xf>
    <xf numFmtId="3" fontId="3" fillId="3" borderId="11" xfId="0" applyNumberFormat="1" applyFont="1" applyFill="1" applyBorder="1" applyAlignment="1">
      <alignment horizontal="center" vertical="center"/>
    </xf>
    <xf numFmtId="164" fontId="3" fillId="3" borderId="10" xfId="0" applyNumberFormat="1" applyFont="1" applyFill="1" applyBorder="1" applyAlignment="1">
      <alignment horizontal="center" vertical="center"/>
    </xf>
    <xf numFmtId="164" fontId="3" fillId="3" borderId="11" xfId="0" applyNumberFormat="1" applyFont="1" applyFill="1" applyBorder="1" applyAlignment="1">
      <alignment horizontal="center" vertical="center"/>
    </xf>
    <xf numFmtId="3" fontId="3" fillId="0" borderId="7" xfId="0" applyNumberFormat="1" applyFont="1" applyBorder="1" applyAlignment="1">
      <alignment horizontal="center" vertical="center"/>
    </xf>
    <xf numFmtId="3" fontId="3" fillId="0" borderId="8" xfId="0" applyNumberFormat="1" applyFont="1" applyBorder="1" applyAlignment="1">
      <alignment horizontal="center" vertical="center"/>
    </xf>
    <xf numFmtId="0" fontId="3" fillId="0" borderId="4" xfId="0" applyFont="1" applyFill="1" applyBorder="1" applyAlignment="1">
      <alignment horizontal="center" vertical="center"/>
    </xf>
    <xf numFmtId="0" fontId="3" fillId="0" borderId="10"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0" borderId="7" xfId="0" applyFont="1" applyFill="1" applyBorder="1" applyAlignment="1">
      <alignment horizontal="center" vertical="center"/>
    </xf>
    <xf numFmtId="3" fontId="3" fillId="0" borderId="10" xfId="0" applyNumberFormat="1" applyFont="1" applyFill="1" applyBorder="1" applyAlignment="1">
      <alignment horizontal="center" vertical="center"/>
    </xf>
    <xf numFmtId="1" fontId="3" fillId="3" borderId="10" xfId="0" applyNumberFormat="1" applyFont="1" applyFill="1" applyBorder="1" applyAlignment="1">
      <alignment horizontal="center" vertical="center"/>
    </xf>
    <xf numFmtId="1" fontId="3" fillId="3" borderId="11" xfId="0" applyNumberFormat="1" applyFont="1" applyFill="1" applyBorder="1" applyAlignment="1">
      <alignment horizontal="center" vertical="center"/>
    </xf>
    <xf numFmtId="3" fontId="3" fillId="0" borderId="7" xfId="0" applyNumberFormat="1" applyFont="1" applyFill="1" applyBorder="1" applyAlignment="1">
      <alignment horizontal="center" vertical="center"/>
    </xf>
    <xf numFmtId="1" fontId="3" fillId="3" borderId="7" xfId="0" applyNumberFormat="1" applyFont="1" applyFill="1" applyBorder="1" applyAlignment="1">
      <alignment horizontal="center" vertical="center"/>
    </xf>
    <xf numFmtId="0" fontId="5" fillId="0" borderId="29" xfId="0" applyFont="1" applyFill="1" applyBorder="1" applyAlignment="1">
      <alignment horizontal="center"/>
    </xf>
    <xf numFmtId="0" fontId="5" fillId="0" borderId="24" xfId="0" applyFont="1" applyFill="1" applyBorder="1" applyAlignment="1">
      <alignment horizontal="center"/>
    </xf>
    <xf numFmtId="0" fontId="5" fillId="0" borderId="12" xfId="0" applyFont="1" applyFill="1" applyBorder="1" applyAlignment="1">
      <alignment horizontal="center"/>
    </xf>
    <xf numFmtId="3" fontId="3" fillId="0" borderId="4" xfId="0" applyNumberFormat="1" applyFont="1" applyFill="1" applyBorder="1" applyAlignment="1">
      <alignment horizontal="center" vertical="center"/>
    </xf>
    <xf numFmtId="1" fontId="3" fillId="3" borderId="4" xfId="0" applyNumberFormat="1" applyFont="1" applyFill="1" applyBorder="1" applyAlignment="1">
      <alignment horizontal="center" vertical="center"/>
    </xf>
    <xf numFmtId="1" fontId="3" fillId="3" borderId="5" xfId="0" applyNumberFormat="1" applyFont="1" applyFill="1" applyBorder="1" applyAlignment="1">
      <alignment horizontal="center" vertical="center"/>
    </xf>
    <xf numFmtId="2" fontId="3" fillId="3" borderId="4" xfId="0" applyNumberFormat="1" applyFont="1" applyFill="1" applyBorder="1" applyAlignment="1">
      <alignment horizontal="center" vertical="center"/>
    </xf>
    <xf numFmtId="2" fontId="3" fillId="3" borderId="10" xfId="0" applyNumberFormat="1" applyFont="1" applyFill="1" applyBorder="1" applyAlignment="1">
      <alignment horizontal="center" vertical="center"/>
    </xf>
    <xf numFmtId="2" fontId="3" fillId="3" borderId="7" xfId="0" applyNumberFormat="1" applyFont="1" applyFill="1" applyBorder="1" applyAlignment="1">
      <alignment horizontal="center" vertical="center"/>
    </xf>
    <xf numFmtId="0" fontId="5" fillId="2" borderId="13" xfId="0" applyFont="1" applyFill="1" applyBorder="1" applyAlignment="1">
      <alignment wrapText="1"/>
    </xf>
    <xf numFmtId="0" fontId="5" fillId="2" borderId="13" xfId="0" applyFont="1" applyFill="1" applyBorder="1" applyAlignment="1">
      <alignment horizontal="justify" vertical="center"/>
    </xf>
    <xf numFmtId="0" fontId="5" fillId="2" borderId="13" xfId="0" applyFont="1" applyFill="1" applyBorder="1" applyAlignment="1">
      <alignment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0" fontId="3" fillId="4" borderId="1" xfId="0" applyFont="1" applyFill="1" applyBorder="1" applyAlignment="1">
      <alignment horizontal="center"/>
    </xf>
    <xf numFmtId="1" fontId="3" fillId="0" borderId="4" xfId="0" applyNumberFormat="1" applyFont="1" applyBorder="1" applyAlignment="1">
      <alignment horizontal="center" vertical="center"/>
    </xf>
    <xf numFmtId="1" fontId="3" fillId="0" borderId="10" xfId="0" applyNumberFormat="1" applyFont="1" applyBorder="1" applyAlignment="1">
      <alignment horizontal="center" vertical="center"/>
    </xf>
    <xf numFmtId="0" fontId="3" fillId="0" borderId="10" xfId="0" applyFont="1" applyBorder="1" applyAlignment="1">
      <alignment horizontal="center" vertical="center"/>
    </xf>
    <xf numFmtId="1" fontId="3" fillId="0" borderId="11" xfId="0" applyNumberFormat="1" applyFont="1" applyBorder="1" applyAlignment="1">
      <alignment horizontal="center" vertical="center"/>
    </xf>
    <xf numFmtId="164" fontId="3" fillId="0" borderId="10" xfId="0" applyNumberFormat="1" applyFont="1" applyBorder="1" applyAlignment="1">
      <alignment horizontal="center" vertical="center"/>
    </xf>
    <xf numFmtId="164" fontId="3" fillId="0" borderId="11" xfId="0" applyNumberFormat="1" applyFont="1" applyBorder="1" applyAlignment="1">
      <alignment horizontal="center" vertical="center"/>
    </xf>
    <xf numFmtId="0" fontId="3" fillId="0" borderId="17" xfId="0" applyFont="1" applyBorder="1" applyAlignment="1">
      <alignment horizontal="center" vertical="center"/>
    </xf>
    <xf numFmtId="0" fontId="3" fillId="3" borderId="17" xfId="0" applyFont="1" applyFill="1" applyBorder="1" applyAlignment="1">
      <alignment horizontal="center" vertical="center"/>
    </xf>
    <xf numFmtId="0" fontId="3" fillId="0" borderId="22" xfId="0" applyFont="1" applyBorder="1" applyAlignment="1">
      <alignment horizontal="center" vertical="center"/>
    </xf>
    <xf numFmtId="0" fontId="3" fillId="3" borderId="22" xfId="0" applyFont="1" applyFill="1" applyBorder="1" applyAlignment="1">
      <alignment horizontal="center" vertical="center"/>
    </xf>
    <xf numFmtId="0" fontId="3" fillId="0" borderId="25" xfId="0" applyFont="1" applyBorder="1" applyAlignment="1">
      <alignment horizontal="center" vertical="center"/>
    </xf>
    <xf numFmtId="0" fontId="3" fillId="3" borderId="26" xfId="0" applyFont="1" applyFill="1" applyBorder="1" applyAlignment="1">
      <alignment horizontal="center" vertical="center"/>
    </xf>
    <xf numFmtId="0" fontId="3" fillId="0" borderId="18" xfId="0" applyFont="1" applyBorder="1" applyAlignment="1">
      <alignment horizontal="center" vertical="center"/>
    </xf>
    <xf numFmtId="0" fontId="3" fillId="3" borderId="7" xfId="0" applyFont="1" applyFill="1" applyBorder="1" applyAlignment="1">
      <alignment horizontal="center" vertical="center"/>
    </xf>
    <xf numFmtId="0" fontId="3" fillId="0" borderId="20" xfId="0" applyFont="1" applyBorder="1" applyAlignment="1">
      <alignment horizontal="center" vertical="center"/>
    </xf>
    <xf numFmtId="0" fontId="3" fillId="3" borderId="8" xfId="0" applyFont="1" applyFill="1" applyBorder="1" applyAlignment="1">
      <alignment horizontal="center" vertical="center"/>
    </xf>
    <xf numFmtId="2" fontId="3" fillId="3" borderId="34" xfId="0" applyNumberFormat="1" applyFont="1" applyFill="1" applyBorder="1" applyAlignment="1">
      <alignment horizontal="center" vertical="center"/>
    </xf>
    <xf numFmtId="2" fontId="3" fillId="3" borderId="35" xfId="0" applyNumberFormat="1" applyFont="1" applyFill="1" applyBorder="1" applyAlignment="1">
      <alignment horizontal="center" vertical="center"/>
    </xf>
    <xf numFmtId="2" fontId="3" fillId="3" borderId="36" xfId="0" applyNumberFormat="1" applyFont="1" applyFill="1" applyBorder="1" applyAlignment="1">
      <alignment horizontal="center" vertical="center"/>
    </xf>
    <xf numFmtId="1" fontId="3" fillId="3" borderId="34" xfId="0" applyNumberFormat="1" applyFont="1" applyFill="1" applyBorder="1" applyAlignment="1">
      <alignment horizontal="center" vertical="center"/>
    </xf>
    <xf numFmtId="1" fontId="3" fillId="3" borderId="35" xfId="0" applyNumberFormat="1" applyFont="1" applyFill="1" applyBorder="1" applyAlignment="1">
      <alignment horizontal="center" vertical="center"/>
    </xf>
    <xf numFmtId="0" fontId="3" fillId="6" borderId="35" xfId="0" applyFont="1" applyFill="1" applyBorder="1" applyAlignment="1">
      <alignment horizontal="center" vertical="center"/>
    </xf>
    <xf numFmtId="1" fontId="3" fillId="3" borderId="36" xfId="0" applyNumberFormat="1" applyFont="1" applyFill="1" applyBorder="1" applyAlignment="1">
      <alignment horizontal="center" vertical="center"/>
    </xf>
    <xf numFmtId="0" fontId="3" fillId="2" borderId="1" xfId="0" applyFont="1" applyFill="1" applyBorder="1" applyAlignment="1">
      <alignment horizontal="center"/>
    </xf>
    <xf numFmtId="0" fontId="5" fillId="0" borderId="0" xfId="0" applyFont="1" applyAlignment="1">
      <alignment horizontal="justify" wrapText="1"/>
    </xf>
    <xf numFmtId="0" fontId="3" fillId="0" borderId="7" xfId="0" applyFont="1" applyBorder="1" applyAlignment="1">
      <alignment horizontal="center" vertical="center"/>
    </xf>
    <xf numFmtId="0" fontId="5" fillId="0" borderId="0" xfId="0" applyFont="1" applyAlignment="1">
      <alignment horizontal="justify" wrapText="1"/>
    </xf>
    <xf numFmtId="0" fontId="3" fillId="0" borderId="20" xfId="0" applyFont="1" applyBorder="1" applyAlignment="1">
      <alignment horizontal="center" vertical="center"/>
    </xf>
    <xf numFmtId="0" fontId="3" fillId="0" borderId="7" xfId="0" applyFont="1" applyBorder="1" applyAlignment="1">
      <alignment horizontal="center" vertical="center"/>
    </xf>
    <xf numFmtId="0" fontId="3" fillId="2" borderId="1" xfId="0" applyFont="1" applyFill="1" applyBorder="1" applyAlignment="1">
      <alignment horizontal="center"/>
    </xf>
    <xf numFmtId="0" fontId="5" fillId="0" borderId="0" xfId="0" applyFont="1" applyAlignment="1">
      <alignment horizontal="justify" wrapText="1"/>
    </xf>
    <xf numFmtId="0" fontId="3" fillId="0" borderId="20" xfId="0" applyFont="1" applyBorder="1" applyAlignment="1">
      <alignment horizontal="center" vertical="center"/>
    </xf>
    <xf numFmtId="0" fontId="3" fillId="2" borderId="1" xfId="0" applyFont="1" applyFill="1" applyBorder="1" applyAlignment="1">
      <alignment horizontal="center"/>
    </xf>
    <xf numFmtId="0" fontId="3" fillId="0" borderId="7"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5" fillId="2" borderId="1" xfId="0" applyFont="1" applyFill="1" applyBorder="1" applyAlignment="1">
      <alignment horizontal="center" vertical="center"/>
    </xf>
    <xf numFmtId="0" fontId="5" fillId="2" borderId="1" xfId="0" applyFont="1" applyFill="1" applyBorder="1" applyAlignment="1">
      <alignment horizontal="center"/>
    </xf>
    <xf numFmtId="0" fontId="3" fillId="0" borderId="0" xfId="1" applyFont="1" applyFill="1" applyBorder="1" applyAlignment="1">
      <alignment horizontal="center" vertical="center"/>
    </xf>
    <xf numFmtId="3" fontId="3" fillId="3" borderId="0" xfId="1" applyNumberFormat="1" applyFont="1" applyFill="1" applyBorder="1" applyAlignment="1">
      <alignment horizontal="center" vertical="center"/>
    </xf>
    <xf numFmtId="3" fontId="3" fillId="0" borderId="0" xfId="1" applyNumberFormat="1" applyFont="1" applyBorder="1" applyAlignment="1">
      <alignment horizontal="center" vertical="center"/>
    </xf>
    <xf numFmtId="3" fontId="3" fillId="0" borderId="0" xfId="1" applyNumberFormat="1" applyFont="1" applyFill="1" applyBorder="1" applyAlignment="1">
      <alignment horizontal="center" vertical="center"/>
    </xf>
    <xf numFmtId="1" fontId="3" fillId="3" borderId="0" xfId="1" applyNumberFormat="1" applyFont="1" applyFill="1" applyBorder="1" applyAlignment="1">
      <alignment horizontal="center" vertical="center"/>
    </xf>
    <xf numFmtId="1" fontId="3" fillId="0" borderId="0" xfId="1" applyNumberFormat="1" applyFont="1" applyBorder="1" applyAlignment="1">
      <alignment horizontal="center" vertical="center"/>
    </xf>
    <xf numFmtId="0" fontId="3" fillId="0" borderId="1" xfId="0" applyFont="1" applyBorder="1" applyAlignment="1">
      <alignment horizontal="center"/>
    </xf>
    <xf numFmtId="0" fontId="3" fillId="0" borderId="14" xfId="0" applyFont="1" applyBorder="1" applyAlignment="1">
      <alignment horizontal="center"/>
    </xf>
    <xf numFmtId="0" fontId="3" fillId="0" borderId="15" xfId="0" applyFont="1" applyBorder="1" applyAlignment="1">
      <alignment horizontal="center"/>
    </xf>
    <xf numFmtId="0" fontId="3" fillId="0" borderId="0" xfId="0" applyFont="1" applyFill="1" applyBorder="1"/>
    <xf numFmtId="0" fontId="3" fillId="0" borderId="1" xfId="1" applyFont="1" applyBorder="1" applyAlignment="1">
      <alignment horizontal="center"/>
    </xf>
    <xf numFmtId="0" fontId="5" fillId="2" borderId="2" xfId="0" applyFont="1" applyFill="1" applyBorder="1" applyAlignment="1">
      <alignment horizontal="center" vertical="justify"/>
    </xf>
    <xf numFmtId="0" fontId="3" fillId="0" borderId="0" xfId="0" applyFont="1" applyFill="1" applyBorder="1" applyAlignment="1">
      <alignment horizontal="center"/>
    </xf>
    <xf numFmtId="0" fontId="3" fillId="0" borderId="0" xfId="0" applyFont="1" applyFill="1"/>
    <xf numFmtId="49" fontId="3" fillId="0" borderId="1" xfId="1" applyNumberFormat="1" applyFont="1" applyBorder="1" applyAlignment="1">
      <alignment horizontal="center"/>
    </xf>
    <xf numFmtId="0" fontId="3" fillId="0" borderId="24" xfId="0" applyFont="1" applyBorder="1" applyAlignment="1">
      <alignment horizontal="center"/>
    </xf>
    <xf numFmtId="0" fontId="3" fillId="0" borderId="0" xfId="0" applyFont="1" applyBorder="1" applyAlignment="1">
      <alignment horizontal="center"/>
    </xf>
    <xf numFmtId="0" fontId="3" fillId="0" borderId="1" xfId="1" applyFont="1" applyBorder="1" applyAlignment="1">
      <alignment horizontal="center" vertical="center"/>
    </xf>
    <xf numFmtId="3" fontId="13" fillId="0" borderId="1" xfId="0" applyNumberFormat="1" applyFont="1" applyBorder="1" applyAlignment="1" applyProtection="1">
      <alignment horizontal="center"/>
    </xf>
    <xf numFmtId="3" fontId="12" fillId="0" borderId="1" xfId="0" applyNumberFormat="1" applyFont="1" applyBorder="1" applyAlignment="1">
      <alignment horizontal="center" vertical="center"/>
    </xf>
    <xf numFmtId="49" fontId="3" fillId="0" borderId="12" xfId="0" applyNumberFormat="1" applyFont="1" applyBorder="1" applyAlignment="1">
      <alignment horizontal="center"/>
    </xf>
    <xf numFmtId="3" fontId="13" fillId="0" borderId="0" xfId="0" applyNumberFormat="1" applyFont="1" applyBorder="1" applyAlignment="1" applyProtection="1">
      <alignment horizontal="center"/>
    </xf>
    <xf numFmtId="3" fontId="12" fillId="0" borderId="0" xfId="0" applyNumberFormat="1" applyFont="1" applyBorder="1" applyAlignment="1">
      <alignment horizontal="center" vertical="center"/>
    </xf>
    <xf numFmtId="1" fontId="3" fillId="3" borderId="18" xfId="0" applyNumberFormat="1" applyFont="1" applyFill="1" applyBorder="1" applyAlignment="1">
      <alignment horizontal="center" vertical="center"/>
    </xf>
    <xf numFmtId="3" fontId="13" fillId="0" borderId="21" xfId="0" applyNumberFormat="1" applyFont="1" applyBorder="1" applyAlignment="1" applyProtection="1">
      <alignment horizontal="center"/>
    </xf>
    <xf numFmtId="3" fontId="3" fillId="0" borderId="0" xfId="0" applyNumberFormat="1" applyFont="1" applyBorder="1"/>
    <xf numFmtId="0" fontId="3" fillId="0" borderId="52" xfId="0" applyFont="1" applyBorder="1" applyAlignment="1">
      <alignment horizontal="center" vertical="center"/>
    </xf>
    <xf numFmtId="0" fontId="3" fillId="3" borderId="56" xfId="0" applyFont="1" applyFill="1" applyBorder="1" applyAlignment="1">
      <alignment horizontal="center" vertical="center"/>
    </xf>
    <xf numFmtId="0" fontId="3" fillId="3" borderId="0" xfId="0" applyFont="1" applyFill="1" applyBorder="1" applyAlignment="1">
      <alignment horizontal="center" vertical="center"/>
    </xf>
    <xf numFmtId="0" fontId="5" fillId="0" borderId="1" xfId="0" applyFont="1" applyBorder="1" applyAlignment="1">
      <alignment horizontal="center" vertical="center"/>
    </xf>
    <xf numFmtId="0" fontId="5" fillId="2" borderId="1" xfId="0" applyFont="1" applyFill="1" applyBorder="1" applyAlignment="1">
      <alignment horizontal="center" vertical="center"/>
    </xf>
    <xf numFmtId="0" fontId="5" fillId="2" borderId="1" xfId="0" applyFont="1" applyFill="1" applyBorder="1" applyAlignment="1">
      <alignment horizontal="center"/>
    </xf>
    <xf numFmtId="0" fontId="3" fillId="0" borderId="1" xfId="0" applyFont="1" applyBorder="1" applyAlignment="1">
      <alignment horizontal="left" vertical="center"/>
    </xf>
    <xf numFmtId="0" fontId="5" fillId="2" borderId="23" xfId="0" applyFont="1" applyFill="1" applyBorder="1" applyAlignment="1">
      <alignment horizontal="left" vertical="center" wrapText="1"/>
    </xf>
    <xf numFmtId="0" fontId="5" fillId="2" borderId="24" xfId="0" applyFont="1" applyFill="1" applyBorder="1" applyAlignment="1">
      <alignment horizontal="left" vertical="center" wrapText="1"/>
    </xf>
    <xf numFmtId="49" fontId="5" fillId="2" borderId="43" xfId="0" applyNumberFormat="1" applyFont="1" applyFill="1" applyBorder="1" applyAlignment="1">
      <alignment horizontal="left" vertical="center"/>
    </xf>
    <xf numFmtId="0" fontId="0" fillId="0" borderId="0" xfId="0" applyBorder="1" applyAlignment="1">
      <alignment horizontal="left" vertical="center"/>
    </xf>
    <xf numFmtId="49" fontId="8" fillId="0" borderId="43" xfId="0" applyNumberFormat="1" applyFont="1" applyBorder="1" applyAlignment="1">
      <alignment horizontal="left" vertical="center"/>
    </xf>
    <xf numFmtId="0" fontId="0" fillId="0" borderId="0" xfId="0" applyBorder="1" applyAlignment="1"/>
    <xf numFmtId="0" fontId="0" fillId="0" borderId="44" xfId="0" applyBorder="1" applyAlignment="1"/>
    <xf numFmtId="49" fontId="5" fillId="2" borderId="45" xfId="0" applyNumberFormat="1" applyFont="1" applyFill="1" applyBorder="1" applyAlignment="1">
      <alignment horizontal="left" vertical="center"/>
    </xf>
    <xf numFmtId="0" fontId="0" fillId="0" borderId="46" xfId="0" applyBorder="1" applyAlignment="1">
      <alignment horizontal="left" vertical="center"/>
    </xf>
    <xf numFmtId="49" fontId="8" fillId="0" borderId="45" xfId="0" applyNumberFormat="1" applyFont="1" applyBorder="1" applyAlignment="1">
      <alignment horizontal="left" vertical="center"/>
    </xf>
    <xf numFmtId="0" fontId="0" fillId="0" borderId="46" xfId="0" applyBorder="1" applyAlignment="1"/>
    <xf numFmtId="0" fontId="0" fillId="0" borderId="47" xfId="0" applyBorder="1" applyAlignment="1"/>
    <xf numFmtId="49" fontId="5" fillId="2" borderId="40" xfId="0" applyNumberFormat="1" applyFont="1" applyFill="1" applyBorder="1" applyAlignment="1">
      <alignment horizontal="left" vertical="center"/>
    </xf>
    <xf numFmtId="0" fontId="0" fillId="0" borderId="41" xfId="0" applyBorder="1" applyAlignment="1">
      <alignment horizontal="left" vertical="center"/>
    </xf>
    <xf numFmtId="49" fontId="8" fillId="0" borderId="40" xfId="0" applyNumberFormat="1" applyFont="1" applyBorder="1" applyAlignment="1">
      <alignment horizontal="left" vertical="center"/>
    </xf>
    <xf numFmtId="0" fontId="0" fillId="0" borderId="41" xfId="0" applyBorder="1" applyAlignment="1"/>
    <xf numFmtId="0" fontId="0" fillId="0" borderId="42" xfId="0" applyBorder="1" applyAlignment="1"/>
    <xf numFmtId="0" fontId="5" fillId="2" borderId="1" xfId="0" applyFont="1" applyFill="1" applyBorder="1" applyAlignment="1">
      <alignment horizontal="left" vertical="center"/>
    </xf>
    <xf numFmtId="0" fontId="5" fillId="2" borderId="23" xfId="0" applyFont="1" applyFill="1" applyBorder="1" applyAlignment="1">
      <alignment horizontal="center" vertical="center" wrapText="1"/>
    </xf>
    <xf numFmtId="0" fontId="5" fillId="2" borderId="12" xfId="0" applyFont="1" applyFill="1" applyBorder="1" applyAlignment="1">
      <alignment horizontal="center" vertical="center"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5" fillId="0" borderId="0" xfId="0" applyFont="1" applyAlignment="1">
      <alignment horizontal="justify" wrapText="1"/>
    </xf>
    <xf numFmtId="0" fontId="5" fillId="4" borderId="2" xfId="0" applyFont="1" applyFill="1" applyBorder="1" applyAlignment="1">
      <alignment horizontal="center" vertical="center"/>
    </xf>
    <xf numFmtId="0" fontId="5" fillId="4" borderId="28" xfId="0" applyFont="1" applyFill="1" applyBorder="1" applyAlignment="1">
      <alignment horizontal="center" vertical="center"/>
    </xf>
    <xf numFmtId="1" fontId="3" fillId="0" borderId="20" xfId="0" applyNumberFormat="1" applyFont="1" applyBorder="1" applyAlignment="1">
      <alignment horizontal="center" vertical="center"/>
    </xf>
    <xf numFmtId="1" fontId="3" fillId="0" borderId="19" xfId="0" applyNumberFormat="1" applyFont="1" applyBorder="1" applyAlignment="1">
      <alignment horizontal="center" vertical="center"/>
    </xf>
    <xf numFmtId="1" fontId="3" fillId="0" borderId="33" xfId="0" applyNumberFormat="1" applyFont="1" applyBorder="1" applyAlignment="1">
      <alignment horizontal="center" vertical="center"/>
    </xf>
    <xf numFmtId="0" fontId="3" fillId="2" borderId="23" xfId="0" applyFont="1" applyFill="1" applyBorder="1" applyAlignment="1">
      <alignment horizontal="center"/>
    </xf>
    <xf numFmtId="0" fontId="3" fillId="2" borderId="12" xfId="0" applyFont="1" applyFill="1" applyBorder="1" applyAlignment="1">
      <alignment horizontal="center"/>
    </xf>
    <xf numFmtId="0" fontId="3" fillId="0" borderId="20" xfId="0" applyFont="1" applyBorder="1" applyAlignment="1">
      <alignment horizontal="center" vertical="center"/>
    </xf>
    <xf numFmtId="0" fontId="3" fillId="0" borderId="19" xfId="0" applyFont="1" applyBorder="1" applyAlignment="1">
      <alignment horizontal="center" vertical="center"/>
    </xf>
    <xf numFmtId="0" fontId="5" fillId="4" borderId="2" xfId="0" applyFont="1" applyFill="1" applyBorder="1" applyAlignment="1">
      <alignment horizontal="justify" vertical="center"/>
    </xf>
    <xf numFmtId="0" fontId="5" fillId="4" borderId="28" xfId="0" applyFont="1" applyFill="1" applyBorder="1" applyAlignment="1">
      <alignment horizontal="justify" vertical="center"/>
    </xf>
    <xf numFmtId="0" fontId="3" fillId="4" borderId="23" xfId="0" applyFont="1" applyFill="1" applyBorder="1" applyAlignment="1">
      <alignment horizontal="center"/>
    </xf>
    <xf numFmtId="0" fontId="3" fillId="4" borderId="24" xfId="0" applyFont="1" applyFill="1" applyBorder="1" applyAlignment="1">
      <alignment horizontal="center"/>
    </xf>
    <xf numFmtId="0" fontId="3" fillId="4" borderId="12" xfId="0" applyFont="1" applyFill="1" applyBorder="1" applyAlignment="1">
      <alignment horizontal="center"/>
    </xf>
    <xf numFmtId="49" fontId="3" fillId="0" borderId="0" xfId="1" applyNumberFormat="1" applyFont="1" applyBorder="1" applyAlignment="1">
      <alignment horizontal="justify" vertical="center"/>
    </xf>
    <xf numFmtId="0" fontId="3" fillId="4" borderId="2" xfId="0" applyFont="1" applyFill="1" applyBorder="1" applyAlignment="1">
      <alignment horizontal="center" vertical="center"/>
    </xf>
    <xf numFmtId="0" fontId="3" fillId="4" borderId="28" xfId="0" applyFont="1" applyFill="1" applyBorder="1" applyAlignment="1">
      <alignment horizontal="center" vertical="center"/>
    </xf>
    <xf numFmtId="49" fontId="3" fillId="0" borderId="10" xfId="0" applyNumberFormat="1" applyFont="1" applyBorder="1" applyAlignment="1">
      <alignment horizontal="justify" vertical="center"/>
    </xf>
    <xf numFmtId="49" fontId="3" fillId="0" borderId="11" xfId="0" applyNumberFormat="1" applyFont="1" applyBorder="1" applyAlignment="1">
      <alignment horizontal="justify" vertical="center"/>
    </xf>
    <xf numFmtId="0" fontId="3" fillId="2" borderId="24" xfId="0" applyFont="1" applyFill="1" applyBorder="1" applyAlignment="1">
      <alignment horizontal="center"/>
    </xf>
    <xf numFmtId="0" fontId="7" fillId="5" borderId="0" xfId="0" applyFont="1" applyFill="1" applyAlignment="1">
      <alignment horizontal="center"/>
    </xf>
    <xf numFmtId="0" fontId="5" fillId="2" borderId="2" xfId="0" applyFont="1" applyFill="1" applyBorder="1" applyAlignment="1">
      <alignment horizontal="center" vertical="center"/>
    </xf>
    <xf numFmtId="0" fontId="5" fillId="2" borderId="28" xfId="0" applyFont="1" applyFill="1" applyBorder="1" applyAlignment="1">
      <alignment horizontal="center" vertical="center"/>
    </xf>
    <xf numFmtId="0" fontId="5" fillId="2" borderId="23" xfId="0" applyFont="1" applyFill="1" applyBorder="1" applyAlignment="1">
      <alignment horizontal="center"/>
    </xf>
    <xf numFmtId="0" fontId="5" fillId="2" borderId="24" xfId="0" applyFont="1" applyFill="1" applyBorder="1" applyAlignment="1">
      <alignment horizontal="center"/>
    </xf>
    <xf numFmtId="0" fontId="5" fillId="2" borderId="12" xfId="0" applyFont="1" applyFill="1" applyBorder="1" applyAlignment="1">
      <alignment horizontal="center"/>
    </xf>
    <xf numFmtId="49" fontId="3" fillId="0" borderId="7" xfId="0" applyNumberFormat="1" applyFont="1" applyBorder="1" applyAlignment="1">
      <alignment horizontal="justify" vertical="center"/>
    </xf>
    <xf numFmtId="49" fontId="3" fillId="0" borderId="8" xfId="0" applyNumberFormat="1" applyFont="1" applyBorder="1" applyAlignment="1">
      <alignment horizontal="justify" vertical="center"/>
    </xf>
    <xf numFmtId="0" fontId="5" fillId="4" borderId="23" xfId="0" applyFont="1" applyFill="1" applyBorder="1" applyAlignment="1">
      <alignment horizontal="center"/>
    </xf>
    <xf numFmtId="0" fontId="5" fillId="4" borderId="24" xfId="0" applyFont="1" applyFill="1" applyBorder="1" applyAlignment="1">
      <alignment horizontal="center"/>
    </xf>
    <xf numFmtId="0" fontId="5" fillId="4" borderId="12" xfId="0" applyFont="1" applyFill="1" applyBorder="1" applyAlignment="1">
      <alignment horizontal="center"/>
    </xf>
    <xf numFmtId="0" fontId="5" fillId="2" borderId="37" xfId="0" applyFont="1" applyFill="1" applyBorder="1" applyAlignment="1">
      <alignment horizontal="center"/>
    </xf>
    <xf numFmtId="0" fontId="5" fillId="2" borderId="38" xfId="0" applyFont="1" applyFill="1" applyBorder="1" applyAlignment="1">
      <alignment horizontal="center"/>
    </xf>
    <xf numFmtId="0" fontId="5" fillId="2" borderId="30" xfId="0" applyFont="1" applyFill="1" applyBorder="1" applyAlignment="1">
      <alignment horizontal="center"/>
    </xf>
    <xf numFmtId="0" fontId="5" fillId="2" borderId="31" xfId="0" applyFont="1" applyFill="1" applyBorder="1" applyAlignment="1">
      <alignment horizontal="center"/>
    </xf>
    <xf numFmtId="0" fontId="5" fillId="2" borderId="32" xfId="0" applyFont="1" applyFill="1" applyBorder="1" applyAlignment="1">
      <alignment horizontal="center"/>
    </xf>
    <xf numFmtId="0" fontId="5" fillId="0" borderId="0" xfId="0" applyFont="1" applyFill="1" applyBorder="1" applyAlignment="1">
      <alignment horizontal="left" vertical="top"/>
    </xf>
    <xf numFmtId="0" fontId="5" fillId="0" borderId="39" xfId="0" applyFont="1" applyBorder="1" applyAlignment="1">
      <alignment horizontal="justify" wrapText="1"/>
    </xf>
    <xf numFmtId="0" fontId="5" fillId="0" borderId="0" xfId="0" applyFont="1" applyAlignment="1">
      <alignment horizontal="left"/>
    </xf>
    <xf numFmtId="0" fontId="3" fillId="2" borderId="2" xfId="0" applyFont="1" applyFill="1" applyBorder="1" applyAlignment="1">
      <alignment horizontal="center" vertical="center"/>
    </xf>
    <xf numFmtId="0" fontId="3" fillId="2" borderId="27" xfId="0" applyFont="1" applyFill="1" applyBorder="1" applyAlignment="1">
      <alignment horizontal="center" vertical="center"/>
    </xf>
    <xf numFmtId="0" fontId="3" fillId="2" borderId="28" xfId="0" applyFont="1" applyFill="1" applyBorder="1" applyAlignment="1">
      <alignment horizontal="center" vertical="center"/>
    </xf>
    <xf numFmtId="0" fontId="5" fillId="4" borderId="1" xfId="0" applyFont="1" applyFill="1" applyBorder="1" applyAlignment="1">
      <alignment horizontal="justify" vertical="center"/>
    </xf>
    <xf numFmtId="0" fontId="3" fillId="0" borderId="7" xfId="0" applyFont="1" applyBorder="1" applyAlignment="1">
      <alignment horizontal="center" vertical="center"/>
    </xf>
    <xf numFmtId="1" fontId="3" fillId="0" borderId="7" xfId="0" applyNumberFormat="1" applyFont="1" applyBorder="1" applyAlignment="1">
      <alignment horizontal="center" vertical="center"/>
    </xf>
    <xf numFmtId="1" fontId="3" fillId="0" borderId="8" xfId="0" applyNumberFormat="1" applyFont="1" applyBorder="1" applyAlignment="1">
      <alignment horizontal="center" vertical="center"/>
    </xf>
    <xf numFmtId="0" fontId="5" fillId="2" borderId="21" xfId="0" applyFont="1" applyFill="1" applyBorder="1" applyAlignment="1">
      <alignment horizontal="center"/>
    </xf>
    <xf numFmtId="0" fontId="5" fillId="2" borderId="0" xfId="0" applyFont="1" applyFill="1" applyBorder="1" applyAlignment="1">
      <alignment horizontal="center"/>
    </xf>
    <xf numFmtId="0" fontId="3" fillId="2" borderId="1" xfId="0" applyFont="1" applyFill="1" applyBorder="1" applyAlignment="1">
      <alignment horizontal="center"/>
    </xf>
    <xf numFmtId="0" fontId="5" fillId="0" borderId="0" xfId="0" applyFont="1" applyBorder="1" applyAlignment="1">
      <alignment horizontal="justify" wrapText="1"/>
    </xf>
    <xf numFmtId="49" fontId="3" fillId="0" borderId="6" xfId="0" applyNumberFormat="1" applyFont="1" applyBorder="1" applyAlignment="1">
      <alignment horizontal="justify" vertical="center"/>
    </xf>
    <xf numFmtId="49" fontId="3" fillId="0" borderId="9" xfId="0" applyNumberFormat="1" applyFont="1" applyBorder="1" applyAlignment="1">
      <alignment horizontal="justify" vertical="center"/>
    </xf>
    <xf numFmtId="49" fontId="3" fillId="0" borderId="3" xfId="0" applyNumberFormat="1" applyFont="1" applyBorder="1" applyAlignment="1">
      <alignment horizontal="justify" vertical="center"/>
    </xf>
    <xf numFmtId="49" fontId="3" fillId="0" borderId="4" xfId="0" applyNumberFormat="1" applyFont="1" applyBorder="1" applyAlignment="1">
      <alignment horizontal="justify" vertical="center"/>
    </xf>
    <xf numFmtId="49" fontId="3" fillId="0" borderId="5" xfId="0" applyNumberFormat="1" applyFont="1" applyBorder="1" applyAlignment="1">
      <alignment horizontal="justify" vertical="center"/>
    </xf>
    <xf numFmtId="49" fontId="3" fillId="0" borderId="48" xfId="0" applyNumberFormat="1" applyFont="1" applyBorder="1" applyAlignment="1">
      <alignment horizontal="justify" vertical="center"/>
    </xf>
    <xf numFmtId="49" fontId="3" fillId="0" borderId="49" xfId="0" applyNumberFormat="1" applyFont="1" applyBorder="1" applyAlignment="1">
      <alignment horizontal="justify" vertical="center"/>
    </xf>
    <xf numFmtId="49" fontId="3" fillId="0" borderId="19" xfId="0" applyNumberFormat="1" applyFont="1" applyBorder="1" applyAlignment="1">
      <alignment horizontal="justify" vertical="center"/>
    </xf>
    <xf numFmtId="49" fontId="3" fillId="0" borderId="50" xfId="0" applyNumberFormat="1" applyFont="1" applyBorder="1" applyAlignment="1">
      <alignment horizontal="justify" vertical="center"/>
    </xf>
    <xf numFmtId="49" fontId="3" fillId="0" borderId="51" xfId="0" applyNumberFormat="1" applyFont="1" applyBorder="1" applyAlignment="1">
      <alignment horizontal="justify" vertical="center"/>
    </xf>
    <xf numFmtId="49" fontId="3" fillId="0" borderId="52" xfId="0" applyNumberFormat="1" applyFont="1" applyBorder="1" applyAlignment="1">
      <alignment horizontal="justify" vertical="center"/>
    </xf>
    <xf numFmtId="49" fontId="3" fillId="0" borderId="53" xfId="0" applyNumberFormat="1" applyFont="1" applyBorder="1" applyAlignment="1">
      <alignment horizontal="justify" vertical="center"/>
    </xf>
    <xf numFmtId="49" fontId="3" fillId="0" borderId="54" xfId="0" applyNumberFormat="1" applyFont="1" applyBorder="1" applyAlignment="1">
      <alignment horizontal="justify" vertical="center"/>
    </xf>
    <xf numFmtId="49" fontId="3" fillId="0" borderId="55" xfId="0" applyNumberFormat="1" applyFont="1" applyBorder="1" applyAlignment="1">
      <alignment horizontal="justify" vertical="center"/>
    </xf>
  </cellXfs>
  <cellStyles count="2">
    <cellStyle name="Normal" xfId="0" builtinId="0"/>
    <cellStyle name="Normal 2" xfId="1"/>
  </cellStyles>
  <dxfs count="0"/>
  <tableStyles count="0" defaultTableStyle="TableStyleMedium9" defaultPivotStyle="PivotStyleLight16"/>
  <colors>
    <mruColors>
      <color rgb="FF99CCFF"/>
      <color rgb="FF66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3202"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048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2"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048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2"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048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2"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04850"/>
        </a:xfrm>
        <a:prstGeom prst="rect">
          <a:avLst/>
        </a:prstGeom>
        <a:noFill/>
        <a:ln w="9525">
          <a:noFill/>
          <a:miter lim="800000"/>
          <a:headEnd/>
          <a:tailEnd/>
        </a:ln>
      </xdr:spPr>
    </xdr:pic>
    <xdr:clientData/>
  </xdr:twoCellAnchor>
  <xdr:twoCellAnchor>
    <xdr:from>
      <xdr:col>0</xdr:col>
      <xdr:colOff>0</xdr:colOff>
      <xdr:row>0</xdr:row>
      <xdr:rowOff>0</xdr:rowOff>
    </xdr:from>
    <xdr:to>
      <xdr:col>0</xdr:col>
      <xdr:colOff>2457450</xdr:colOff>
      <xdr:row>4</xdr:row>
      <xdr:rowOff>9525</xdr:rowOff>
    </xdr:to>
    <xdr:pic>
      <xdr:nvPicPr>
        <xdr:cNvPr id="3"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04850"/>
        </a:xfrm>
        <a:prstGeom prst="rect">
          <a:avLst/>
        </a:prstGeom>
        <a:noFill/>
        <a:ln w="9525">
          <a:noFill/>
          <a:miter lim="800000"/>
          <a:headEnd/>
          <a:tailEnd/>
        </a:ln>
      </xdr:spPr>
    </xdr:pic>
    <xdr:clientData/>
  </xdr:twoCellAnchor>
  <xdr:twoCellAnchor>
    <xdr:from>
      <xdr:col>0</xdr:col>
      <xdr:colOff>0</xdr:colOff>
      <xdr:row>0</xdr:row>
      <xdr:rowOff>0</xdr:rowOff>
    </xdr:from>
    <xdr:to>
      <xdr:col>0</xdr:col>
      <xdr:colOff>2457450</xdr:colOff>
      <xdr:row>4</xdr:row>
      <xdr:rowOff>9525</xdr:rowOff>
    </xdr:to>
    <xdr:pic>
      <xdr:nvPicPr>
        <xdr:cNvPr id="4"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04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2"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04850"/>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2"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0485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2"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04850"/>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2"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048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xmlns:mc="http://schemas.openxmlformats.org/markup-compatibility/2006" xmlns:a14="http://schemas.microsoft.com/office/drawing/2010/main" val="1F497D" mc:Ignorable=""/>
      </a:dk2>
      <a:lt2>
        <a:srgbClr xmlns:mc="http://schemas.openxmlformats.org/markup-compatibility/2006" xmlns:a14="http://schemas.microsoft.com/office/drawing/2010/main" val="EEECE1" mc:Ignorable=""/>
      </a:lt2>
      <a:accent1>
        <a:srgbClr xmlns:mc="http://schemas.openxmlformats.org/markup-compatibility/2006" xmlns:a14="http://schemas.microsoft.com/office/drawing/2010/main" val="4F81BD" mc:Ignorable=""/>
      </a:accent1>
      <a:accent2>
        <a:srgbClr xmlns:mc="http://schemas.openxmlformats.org/markup-compatibility/2006" xmlns:a14="http://schemas.microsoft.com/office/drawing/2010/main" val="C0504D" mc:Ignorable=""/>
      </a:accent2>
      <a:accent3>
        <a:srgbClr xmlns:mc="http://schemas.openxmlformats.org/markup-compatibility/2006" xmlns:a14="http://schemas.microsoft.com/office/drawing/2010/main" val="9BBB59" mc:Ignorable=""/>
      </a:accent3>
      <a:accent4>
        <a:srgbClr xmlns:mc="http://schemas.openxmlformats.org/markup-compatibility/2006" xmlns:a14="http://schemas.microsoft.com/office/drawing/2010/main" val="8064A2" mc:Ignorable=""/>
      </a:accent4>
      <a:accent5>
        <a:srgbClr xmlns:mc="http://schemas.openxmlformats.org/markup-compatibility/2006" xmlns:a14="http://schemas.microsoft.com/office/drawing/2010/main" val="4BACC6" mc:Ignorable=""/>
      </a:accent5>
      <a:accent6>
        <a:srgbClr xmlns:mc="http://schemas.openxmlformats.org/markup-compatibility/2006" xmlns:a14="http://schemas.microsoft.com/office/drawing/2010/main" val="F79646" mc:Ignorable=""/>
      </a:accent6>
      <a:hlink>
        <a:srgbClr xmlns:mc="http://schemas.openxmlformats.org/markup-compatibility/2006" xmlns:a14="http://schemas.microsoft.com/office/drawing/2010/main" val="0000FF" mc:Ignorable=""/>
      </a:hlink>
      <a:folHlink>
        <a:srgbClr xmlns:mc="http://schemas.openxmlformats.org/markup-compatibility/2006" xmlns:a14="http://schemas.microsoft.com/office/drawing/2010/main" val="800080" mc:Ignorable=""/>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xmlns:mc="http://schemas.openxmlformats.org/markup-compatibility/2006" xmlns:a14="http://schemas.microsoft.com/office/drawing/2010/main" val="000000" mc:Ignorable="">
                <a:alpha val="38000"/>
              </a:srgbClr>
            </a:outerShdw>
          </a:effectLst>
        </a:effectStyle>
        <a:effectStyle>
          <a:effectLst>
            <a:outerShdw blurRad="40000" dist="23000" dir="5400000" rotWithShape="0">
              <a:srgbClr xmlns:mc="http://schemas.openxmlformats.org/markup-compatibility/2006" xmlns:a14="http://schemas.microsoft.com/office/drawing/2010/main" val="000000" mc:Ignorable="">
                <a:alpha val="35000"/>
              </a:srgbClr>
            </a:outerShdw>
          </a:effectLst>
        </a:effectStyle>
        <a:effectStyle>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
        </a:solidFill>
        <a:ln w="9525" cap="flat" cmpd="sng" algn="ctr">
          <a:solidFill>
            <a:srgbClr xmlns:mc="http://schemas.openxmlformats.org/markup-compatibility/2006" xmlns:a14="http://schemas.microsoft.com/office/drawing/2010/main" val="000000" mc:Ignorable=""/>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
        </a:solidFill>
        <a:ln w="9525" cap="flat" cmpd="sng" algn="ctr">
          <a:solidFill>
            <a:srgbClr xmlns:mc="http://schemas.openxmlformats.org/markup-compatibility/2006" xmlns:a14="http://schemas.microsoft.com/office/drawing/2010/main" val="000000" mc:Ignorable=""/>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C162"/>
  <sheetViews>
    <sheetView view="pageBreakPreview" topLeftCell="A76" zoomScale="75" zoomScaleNormal="50" zoomScaleSheetLayoutView="75" workbookViewId="0">
      <selection activeCell="H78" sqref="H78"/>
    </sheetView>
  </sheetViews>
  <sheetFormatPr baseColWidth="10" defaultColWidth="11.44140625" defaultRowHeight="13.8" x14ac:dyDescent="0.3"/>
  <cols>
    <col min="1" max="1" width="40.109375" style="1" customWidth="1"/>
    <col min="2" max="2" width="11.33203125" style="1" customWidth="1"/>
    <col min="3" max="3" width="14.5546875" style="1" customWidth="1"/>
    <col min="4" max="4" width="12" style="1" customWidth="1"/>
    <col min="5" max="5" width="13" style="1" customWidth="1"/>
    <col min="6" max="6" width="11.33203125" style="1" customWidth="1"/>
    <col min="7" max="7" width="9.33203125" style="1" customWidth="1"/>
    <col min="8" max="15" width="8.88671875" style="1" customWidth="1"/>
    <col min="16" max="16" width="11.5546875" style="1" customWidth="1"/>
    <col min="17" max="22" width="8.88671875" style="1" customWidth="1"/>
    <col min="23" max="70" width="5.88671875" style="1" customWidth="1"/>
    <col min="71" max="16384" width="11.44140625" style="1"/>
  </cols>
  <sheetData>
    <row r="2" spans="1:22" ht="15.6" x14ac:dyDescent="0.3">
      <c r="B2" s="191" t="s">
        <v>105</v>
      </c>
      <c r="C2" s="191"/>
      <c r="D2" s="191"/>
      <c r="E2" s="191"/>
      <c r="F2" s="191"/>
      <c r="G2" s="191"/>
      <c r="H2" s="191"/>
      <c r="I2" s="191"/>
      <c r="J2" s="191"/>
      <c r="K2" s="191"/>
      <c r="L2" s="191"/>
      <c r="M2" s="191"/>
      <c r="N2" s="191"/>
    </row>
    <row r="3" spans="1:22" x14ac:dyDescent="0.3">
      <c r="B3" s="5"/>
    </row>
    <row r="6" spans="1:22" x14ac:dyDescent="0.3">
      <c r="A6" s="160" t="s">
        <v>13</v>
      </c>
      <c r="B6" s="161"/>
      <c r="C6" s="162" t="s">
        <v>133</v>
      </c>
      <c r="D6" s="163"/>
      <c r="E6" s="163"/>
      <c r="F6" s="163"/>
      <c r="G6" s="163"/>
      <c r="H6" s="163"/>
      <c r="I6" s="163"/>
      <c r="J6" s="163"/>
      <c r="K6" s="163"/>
      <c r="L6" s="163"/>
      <c r="M6" s="163"/>
      <c r="N6" s="164"/>
      <c r="O6" s="13"/>
      <c r="P6" s="13"/>
      <c r="Q6" s="13"/>
      <c r="R6" s="13"/>
      <c r="S6" s="13"/>
      <c r="T6" s="13"/>
      <c r="U6" s="13"/>
      <c r="V6" s="13"/>
    </row>
    <row r="7" spans="1:22" x14ac:dyDescent="0.3">
      <c r="A7" s="150" t="s">
        <v>14</v>
      </c>
      <c r="B7" s="151"/>
      <c r="C7" s="152" t="s">
        <v>134</v>
      </c>
      <c r="D7" s="153"/>
      <c r="E7" s="153"/>
      <c r="F7" s="153"/>
      <c r="G7" s="153"/>
      <c r="H7" s="153"/>
      <c r="I7" s="153"/>
      <c r="J7" s="153"/>
      <c r="K7" s="153"/>
      <c r="L7" s="153"/>
      <c r="M7" s="153"/>
      <c r="N7" s="154"/>
      <c r="O7" s="13"/>
      <c r="P7" s="13"/>
      <c r="Q7" s="13"/>
      <c r="R7" s="13"/>
      <c r="S7" s="13"/>
      <c r="T7" s="13"/>
      <c r="U7" s="13"/>
      <c r="V7" s="13"/>
    </row>
    <row r="8" spans="1:22" x14ac:dyDescent="0.3">
      <c r="A8" s="150" t="s">
        <v>15</v>
      </c>
      <c r="B8" s="151"/>
      <c r="C8" s="152" t="s">
        <v>135</v>
      </c>
      <c r="D8" s="153"/>
      <c r="E8" s="153"/>
      <c r="F8" s="153"/>
      <c r="G8" s="153"/>
      <c r="H8" s="153"/>
      <c r="I8" s="153"/>
      <c r="J8" s="153"/>
      <c r="K8" s="153"/>
      <c r="L8" s="153"/>
      <c r="M8" s="153"/>
      <c r="N8" s="154"/>
      <c r="O8" s="13"/>
      <c r="P8" s="13"/>
      <c r="Q8" s="13"/>
      <c r="R8" s="13"/>
      <c r="S8" s="13"/>
      <c r="T8" s="13"/>
      <c r="U8" s="13"/>
      <c r="V8" s="13"/>
    </row>
    <row r="9" spans="1:22" x14ac:dyDescent="0.3">
      <c r="A9" s="150" t="s">
        <v>16</v>
      </c>
      <c r="B9" s="151"/>
      <c r="C9" s="152" t="s">
        <v>136</v>
      </c>
      <c r="D9" s="153"/>
      <c r="E9" s="153"/>
      <c r="F9" s="153"/>
      <c r="G9" s="153"/>
      <c r="H9" s="153"/>
      <c r="I9" s="153"/>
      <c r="J9" s="153"/>
      <c r="K9" s="153"/>
      <c r="L9" s="153"/>
      <c r="M9" s="153"/>
      <c r="N9" s="154"/>
      <c r="O9" s="13"/>
      <c r="P9" s="13"/>
      <c r="Q9" s="13"/>
      <c r="R9" s="13"/>
      <c r="S9" s="13"/>
      <c r="T9" s="13"/>
      <c r="U9" s="13"/>
      <c r="V9" s="13"/>
    </row>
    <row r="10" spans="1:22" x14ac:dyDescent="0.3">
      <c r="A10" s="150" t="s">
        <v>17</v>
      </c>
      <c r="B10" s="151"/>
      <c r="C10" s="152" t="s">
        <v>137</v>
      </c>
      <c r="D10" s="153"/>
      <c r="E10" s="153"/>
      <c r="F10" s="153"/>
      <c r="G10" s="153"/>
      <c r="H10" s="153"/>
      <c r="I10" s="153"/>
      <c r="J10" s="153"/>
      <c r="K10" s="153"/>
      <c r="L10" s="153"/>
      <c r="M10" s="153"/>
      <c r="N10" s="154"/>
      <c r="O10" s="13"/>
      <c r="P10" s="13"/>
      <c r="Q10" s="13"/>
      <c r="R10" s="13"/>
      <c r="S10" s="13"/>
      <c r="T10" s="13"/>
      <c r="U10" s="13"/>
      <c r="V10" s="13"/>
    </row>
    <row r="11" spans="1:22" x14ac:dyDescent="0.3">
      <c r="A11" s="155" t="s">
        <v>109</v>
      </c>
      <c r="B11" s="156"/>
      <c r="C11" s="157" t="s">
        <v>138</v>
      </c>
      <c r="D11" s="158"/>
      <c r="E11" s="158"/>
      <c r="F11" s="158"/>
      <c r="G11" s="158"/>
      <c r="H11" s="158"/>
      <c r="I11" s="158"/>
      <c r="J11" s="158"/>
      <c r="K11" s="158"/>
      <c r="L11" s="158"/>
      <c r="M11" s="158"/>
      <c r="N11" s="159"/>
      <c r="O11" s="13"/>
      <c r="P11" s="13"/>
      <c r="Q11" s="13"/>
      <c r="R11" s="13"/>
      <c r="S11" s="13"/>
      <c r="T11" s="13"/>
      <c r="U11" s="13"/>
      <c r="V11" s="13"/>
    </row>
    <row r="13" spans="1:22" x14ac:dyDescent="0.3">
      <c r="A13" s="4" t="s">
        <v>18</v>
      </c>
    </row>
    <row r="15" spans="1:22" x14ac:dyDescent="0.3">
      <c r="B15" s="114" t="s">
        <v>106</v>
      </c>
      <c r="C15" s="114" t="s">
        <v>19</v>
      </c>
      <c r="D15" s="114" t="s">
        <v>20</v>
      </c>
      <c r="E15" s="114" t="s">
        <v>21</v>
      </c>
      <c r="F15" s="114" t="s">
        <v>22</v>
      </c>
      <c r="G15" s="114" t="s">
        <v>23</v>
      </c>
    </row>
    <row r="16" spans="1:22" x14ac:dyDescent="0.3">
      <c r="A16" s="42" t="s">
        <v>24</v>
      </c>
      <c r="B16" s="121"/>
      <c r="C16" s="121"/>
      <c r="D16" s="121" t="s">
        <v>139</v>
      </c>
      <c r="E16" s="121"/>
      <c r="F16" s="121"/>
      <c r="G16" s="121"/>
    </row>
    <row r="18" spans="1:15" x14ac:dyDescent="0.3">
      <c r="B18" s="114" t="s">
        <v>28</v>
      </c>
      <c r="C18" s="114" t="s">
        <v>29</v>
      </c>
      <c r="D18" s="114" t="s">
        <v>30</v>
      </c>
      <c r="E18" s="114" t="s">
        <v>90</v>
      </c>
    </row>
    <row r="19" spans="1:15" x14ac:dyDescent="0.3">
      <c r="A19" s="27" t="s">
        <v>31</v>
      </c>
      <c r="B19" s="122" t="s">
        <v>139</v>
      </c>
      <c r="C19" s="122"/>
      <c r="D19" s="122"/>
      <c r="E19" s="123"/>
    </row>
    <row r="21" spans="1:15" x14ac:dyDescent="0.3">
      <c r="A21" s="10" t="s">
        <v>38</v>
      </c>
      <c r="B21" s="123">
        <v>20</v>
      </c>
    </row>
    <row r="22" spans="1:15" x14ac:dyDescent="0.3">
      <c r="A22" s="18"/>
      <c r="B22" s="124"/>
    </row>
    <row r="23" spans="1:15" ht="28.5" customHeight="1" x14ac:dyDescent="0.3">
      <c r="A23" s="34"/>
      <c r="B23" s="28" t="s">
        <v>32</v>
      </c>
      <c r="C23" s="28" t="s">
        <v>33</v>
      </c>
    </row>
    <row r="24" spans="1:15" x14ac:dyDescent="0.3">
      <c r="A24" s="10" t="s">
        <v>89</v>
      </c>
      <c r="B24" s="125">
        <v>26</v>
      </c>
      <c r="C24" s="125">
        <v>38</v>
      </c>
    </row>
    <row r="26" spans="1:15" x14ac:dyDescent="0.3">
      <c r="A26" s="13"/>
      <c r="B26" s="28" t="s">
        <v>25</v>
      </c>
      <c r="C26" s="126" t="s">
        <v>10</v>
      </c>
    </row>
    <row r="27" spans="1:15" x14ac:dyDescent="0.3">
      <c r="A27" s="10" t="s">
        <v>34</v>
      </c>
      <c r="B27" s="122"/>
      <c r="C27" s="123" t="s">
        <v>139</v>
      </c>
    </row>
    <row r="28" spans="1:15" x14ac:dyDescent="0.3">
      <c r="A28" s="12"/>
      <c r="B28" s="127"/>
      <c r="C28" s="127"/>
      <c r="D28" s="13"/>
    </row>
    <row r="29" spans="1:15" x14ac:dyDescent="0.3">
      <c r="B29" s="126" t="s">
        <v>25</v>
      </c>
      <c r="C29" s="126" t="s">
        <v>10</v>
      </c>
      <c r="D29" s="13"/>
      <c r="E29" s="13"/>
      <c r="F29" s="13"/>
      <c r="G29" s="13"/>
      <c r="N29" s="126" t="s">
        <v>25</v>
      </c>
      <c r="O29" s="126" t="s">
        <v>10</v>
      </c>
    </row>
    <row r="30" spans="1:15" ht="25.5" customHeight="1" x14ac:dyDescent="0.3">
      <c r="A30" s="33" t="s">
        <v>80</v>
      </c>
      <c r="B30" s="111"/>
      <c r="C30" s="112" t="s">
        <v>139</v>
      </c>
      <c r="D30" s="13"/>
      <c r="E30" s="13"/>
      <c r="F30" s="13"/>
      <c r="G30" s="13"/>
      <c r="I30" s="148" t="s">
        <v>68</v>
      </c>
      <c r="J30" s="149"/>
      <c r="K30" s="149"/>
      <c r="L30" s="149"/>
      <c r="M30" s="149"/>
      <c r="N30" s="75"/>
      <c r="O30" s="112" t="s">
        <v>139</v>
      </c>
    </row>
    <row r="31" spans="1:15" x14ac:dyDescent="0.3">
      <c r="A31" s="12"/>
      <c r="B31" s="127"/>
      <c r="C31" s="127"/>
      <c r="D31" s="13"/>
      <c r="E31" s="13"/>
      <c r="F31" s="13"/>
      <c r="G31" s="13"/>
    </row>
    <row r="32" spans="1:15" x14ac:dyDescent="0.3">
      <c r="A32" s="12"/>
      <c r="B32" s="126" t="s">
        <v>11</v>
      </c>
      <c r="C32" s="126" t="s">
        <v>10</v>
      </c>
      <c r="D32" s="128"/>
      <c r="E32" s="128"/>
      <c r="F32" s="128"/>
      <c r="G32" s="128"/>
      <c r="H32" s="127"/>
      <c r="N32" s="126" t="s">
        <v>25</v>
      </c>
      <c r="O32" s="126" t="s">
        <v>10</v>
      </c>
    </row>
    <row r="33" spans="1:15" ht="28.5" customHeight="1" x14ac:dyDescent="0.3">
      <c r="A33" s="72" t="s">
        <v>73</v>
      </c>
      <c r="B33" s="111"/>
      <c r="C33" s="112" t="s">
        <v>139</v>
      </c>
      <c r="D33" s="128"/>
      <c r="E33" s="128"/>
      <c r="F33" s="128"/>
      <c r="G33" s="128"/>
      <c r="H33" s="127"/>
      <c r="I33" s="148" t="s">
        <v>74</v>
      </c>
      <c r="J33" s="149"/>
      <c r="K33" s="149"/>
      <c r="L33" s="149"/>
      <c r="M33" s="149"/>
      <c r="N33" s="75"/>
      <c r="O33" s="112" t="s">
        <v>139</v>
      </c>
    </row>
    <row r="35" spans="1:15" x14ac:dyDescent="0.3">
      <c r="B35" s="114" t="s">
        <v>11</v>
      </c>
      <c r="C35" s="114" t="s">
        <v>10</v>
      </c>
    </row>
    <row r="36" spans="1:15" x14ac:dyDescent="0.3">
      <c r="A36" s="71" t="s">
        <v>107</v>
      </c>
      <c r="B36" s="122"/>
      <c r="C36" s="123" t="s">
        <v>139</v>
      </c>
      <c r="I36" s="165" t="s">
        <v>35</v>
      </c>
      <c r="J36" s="165"/>
      <c r="K36" s="165"/>
      <c r="L36" s="165"/>
      <c r="M36" s="165"/>
      <c r="N36" s="129" t="s">
        <v>140</v>
      </c>
    </row>
    <row r="39" spans="1:15" x14ac:dyDescent="0.3">
      <c r="B39" s="114" t="s">
        <v>11</v>
      </c>
      <c r="C39" s="114" t="s">
        <v>10</v>
      </c>
      <c r="N39" s="126" t="s">
        <v>25</v>
      </c>
      <c r="O39" s="126" t="s">
        <v>10</v>
      </c>
    </row>
    <row r="40" spans="1:15" ht="25.5" customHeight="1" x14ac:dyDescent="0.3">
      <c r="A40" s="71" t="s">
        <v>123</v>
      </c>
      <c r="B40" s="111"/>
      <c r="C40" s="112" t="s">
        <v>139</v>
      </c>
      <c r="I40" s="148" t="s">
        <v>124</v>
      </c>
      <c r="J40" s="149"/>
      <c r="K40" s="149"/>
      <c r="L40" s="149"/>
      <c r="M40" s="149"/>
      <c r="N40" s="75"/>
      <c r="O40" s="112" t="s">
        <v>139</v>
      </c>
    </row>
    <row r="42" spans="1:15" x14ac:dyDescent="0.3">
      <c r="B42" s="114" t="s">
        <v>11</v>
      </c>
      <c r="C42" s="114" t="s">
        <v>10</v>
      </c>
      <c r="N42" s="126" t="s">
        <v>25</v>
      </c>
      <c r="O42" s="126" t="s">
        <v>10</v>
      </c>
    </row>
    <row r="43" spans="1:15" ht="25.5" customHeight="1" x14ac:dyDescent="0.3">
      <c r="A43" s="71" t="s">
        <v>125</v>
      </c>
      <c r="B43" s="111"/>
      <c r="C43" s="112" t="s">
        <v>139</v>
      </c>
      <c r="I43" s="148" t="s">
        <v>126</v>
      </c>
      <c r="J43" s="149"/>
      <c r="K43" s="149"/>
      <c r="L43" s="149"/>
      <c r="M43" s="149"/>
      <c r="N43" s="75" t="s">
        <v>139</v>
      </c>
      <c r="O43" s="112"/>
    </row>
    <row r="45" spans="1:15" x14ac:dyDescent="0.3">
      <c r="B45" s="114" t="s">
        <v>11</v>
      </c>
      <c r="C45" s="114" t="s">
        <v>10</v>
      </c>
      <c r="N45" s="126" t="s">
        <v>25</v>
      </c>
      <c r="O45" s="126" t="s">
        <v>10</v>
      </c>
    </row>
    <row r="46" spans="1:15" ht="38.25" customHeight="1" x14ac:dyDescent="0.3">
      <c r="A46" s="71" t="s">
        <v>127</v>
      </c>
      <c r="B46" s="111"/>
      <c r="C46" s="112" t="s">
        <v>139</v>
      </c>
      <c r="I46" s="148" t="s">
        <v>128</v>
      </c>
      <c r="J46" s="149"/>
      <c r="K46" s="149"/>
      <c r="L46" s="149"/>
      <c r="M46" s="149"/>
      <c r="N46" s="75"/>
      <c r="O46" s="112" t="s">
        <v>139</v>
      </c>
    </row>
    <row r="49" spans="1:22" ht="51" customHeight="1" x14ac:dyDescent="0.3">
      <c r="B49" s="113" t="s">
        <v>122</v>
      </c>
      <c r="C49" s="113" t="s">
        <v>121</v>
      </c>
      <c r="D49" s="166" t="s">
        <v>129</v>
      </c>
      <c r="E49" s="167"/>
      <c r="F49" s="166" t="s">
        <v>130</v>
      </c>
      <c r="G49" s="167"/>
      <c r="H49" s="166" t="s">
        <v>131</v>
      </c>
      <c r="I49" s="167"/>
      <c r="J49" s="166" t="s">
        <v>132</v>
      </c>
      <c r="K49" s="167"/>
    </row>
    <row r="50" spans="1:22" ht="27.6" x14ac:dyDescent="0.3">
      <c r="A50" s="71" t="s">
        <v>120</v>
      </c>
      <c r="B50" s="111"/>
      <c r="C50" s="111" t="s">
        <v>139</v>
      </c>
      <c r="D50" s="168">
        <v>1</v>
      </c>
      <c r="E50" s="168"/>
      <c r="F50" s="168">
        <v>1</v>
      </c>
      <c r="G50" s="168"/>
      <c r="H50" s="168">
        <v>1</v>
      </c>
      <c r="I50" s="168"/>
      <c r="J50" s="168">
        <v>0</v>
      </c>
      <c r="K50" s="169"/>
    </row>
    <row r="51" spans="1:22" x14ac:dyDescent="0.3">
      <c r="B51" s="13"/>
      <c r="C51" s="13"/>
    </row>
    <row r="52" spans="1:22" x14ac:dyDescent="0.3">
      <c r="R52" s="146" t="s">
        <v>115</v>
      </c>
      <c r="S52" s="146"/>
      <c r="T52" s="146"/>
      <c r="U52" s="146"/>
    </row>
    <row r="53" spans="1:22" x14ac:dyDescent="0.3">
      <c r="R53" s="74">
        <v>1</v>
      </c>
      <c r="S53" s="147" t="s">
        <v>110</v>
      </c>
      <c r="T53" s="147"/>
      <c r="U53" s="147"/>
      <c r="V53" s="144" t="s">
        <v>116</v>
      </c>
    </row>
    <row r="54" spans="1:22" x14ac:dyDescent="0.3">
      <c r="B54" s="145" t="s">
        <v>25</v>
      </c>
      <c r="C54" s="145" t="s">
        <v>10</v>
      </c>
      <c r="D54" s="145" t="s">
        <v>3</v>
      </c>
      <c r="E54" s="146" t="s">
        <v>26</v>
      </c>
      <c r="F54" s="146"/>
      <c r="G54" s="146"/>
      <c r="R54" s="74">
        <v>2</v>
      </c>
      <c r="S54" s="147" t="s">
        <v>111</v>
      </c>
      <c r="T54" s="147"/>
      <c r="U54" s="147"/>
      <c r="V54" s="144"/>
    </row>
    <row r="55" spans="1:22" ht="27.6" x14ac:dyDescent="0.3">
      <c r="B55" s="145"/>
      <c r="C55" s="145"/>
      <c r="D55" s="145"/>
      <c r="E55" s="114">
        <v>1</v>
      </c>
      <c r="F55" s="114">
        <v>2</v>
      </c>
      <c r="G55" s="114">
        <v>3</v>
      </c>
      <c r="N55" s="113" t="s">
        <v>25</v>
      </c>
      <c r="O55" s="113" t="s">
        <v>10</v>
      </c>
      <c r="P55" s="113" t="s">
        <v>115</v>
      </c>
      <c r="Q55" s="28" t="s">
        <v>118</v>
      </c>
      <c r="R55" s="74">
        <v>3</v>
      </c>
      <c r="S55" s="147" t="s">
        <v>112</v>
      </c>
      <c r="T55" s="147"/>
      <c r="U55" s="147"/>
      <c r="V55" s="144" t="s">
        <v>117</v>
      </c>
    </row>
    <row r="56" spans="1:22" x14ac:dyDescent="0.3">
      <c r="A56" s="73" t="s">
        <v>27</v>
      </c>
      <c r="B56" s="111"/>
      <c r="C56" s="125" t="s">
        <v>139</v>
      </c>
      <c r="D56" s="125">
        <v>2006</v>
      </c>
      <c r="E56" s="125" t="s">
        <v>139</v>
      </c>
      <c r="F56" s="111"/>
      <c r="G56" s="112"/>
      <c r="I56" s="148" t="s">
        <v>114</v>
      </c>
      <c r="J56" s="149"/>
      <c r="K56" s="149"/>
      <c r="L56" s="149"/>
      <c r="M56" s="149"/>
      <c r="N56" s="75"/>
      <c r="O56" s="111"/>
      <c r="P56" s="111"/>
      <c r="Q56" s="112"/>
      <c r="R56" s="74">
        <v>4</v>
      </c>
      <c r="S56" s="147" t="s">
        <v>113</v>
      </c>
      <c r="T56" s="147"/>
      <c r="U56" s="147"/>
      <c r="V56" s="144"/>
    </row>
    <row r="57" spans="1:22" x14ac:dyDescent="0.3">
      <c r="A57" s="35"/>
      <c r="B57" s="130"/>
      <c r="C57" s="130"/>
      <c r="D57" s="130"/>
      <c r="E57" s="130"/>
      <c r="F57" s="130"/>
      <c r="G57" s="131"/>
    </row>
    <row r="58" spans="1:22" x14ac:dyDescent="0.3">
      <c r="A58" s="13"/>
      <c r="B58" s="113" t="s">
        <v>25</v>
      </c>
      <c r="C58" s="113" t="s">
        <v>10</v>
      </c>
      <c r="D58" s="113" t="s">
        <v>3</v>
      </c>
      <c r="E58" s="113" t="s">
        <v>36</v>
      </c>
      <c r="F58" s="114" t="s">
        <v>141</v>
      </c>
    </row>
    <row r="59" spans="1:22" ht="29.25" customHeight="1" x14ac:dyDescent="0.3">
      <c r="A59" s="10" t="s">
        <v>37</v>
      </c>
      <c r="B59" s="111"/>
      <c r="C59" s="132" t="s">
        <v>139</v>
      </c>
      <c r="D59" s="132">
        <v>2006</v>
      </c>
      <c r="E59" s="132" t="s">
        <v>142</v>
      </c>
      <c r="F59" s="132" t="s">
        <v>143</v>
      </c>
    </row>
    <row r="62" spans="1:22" x14ac:dyDescent="0.3">
      <c r="A62" s="13"/>
      <c r="B62" s="28" t="s">
        <v>25</v>
      </c>
      <c r="C62" s="28" t="s">
        <v>10</v>
      </c>
    </row>
    <row r="63" spans="1:22" x14ac:dyDescent="0.3">
      <c r="A63" s="10" t="s">
        <v>39</v>
      </c>
      <c r="B63" s="122"/>
      <c r="C63" s="123" t="s">
        <v>139</v>
      </c>
    </row>
    <row r="64" spans="1:22" x14ac:dyDescent="0.3">
      <c r="A64" s="131"/>
      <c r="B64" s="131"/>
      <c r="C64" s="131"/>
    </row>
    <row r="65" spans="1:14" x14ac:dyDescent="0.3">
      <c r="A65" s="131"/>
      <c r="B65" s="131"/>
      <c r="C65" s="131"/>
    </row>
    <row r="66" spans="1:14" x14ac:dyDescent="0.3">
      <c r="A66" s="131"/>
      <c r="B66" s="131"/>
      <c r="C66" s="131"/>
    </row>
    <row r="68" spans="1:14" x14ac:dyDescent="0.3">
      <c r="A68" s="204" t="s">
        <v>40</v>
      </c>
      <c r="B68" s="205"/>
      <c r="C68" s="205"/>
      <c r="D68" s="205"/>
      <c r="E68" s="205"/>
      <c r="F68" s="205"/>
      <c r="G68" s="205"/>
      <c r="H68" s="205"/>
      <c r="I68" s="205"/>
      <c r="J68" s="205"/>
      <c r="K68" s="205"/>
      <c r="L68" s="205"/>
      <c r="M68" s="205"/>
      <c r="N68" s="206"/>
    </row>
    <row r="69" spans="1:14" x14ac:dyDescent="0.3">
      <c r="A69" s="185" t="s">
        <v>144</v>
      </c>
      <c r="B69" s="185"/>
      <c r="C69" s="185"/>
      <c r="D69" s="185"/>
      <c r="E69" s="185"/>
      <c r="F69" s="185" t="s">
        <v>167</v>
      </c>
      <c r="G69" s="185"/>
      <c r="H69" s="185"/>
      <c r="I69" s="185"/>
      <c r="J69" s="185"/>
      <c r="K69" s="185"/>
      <c r="L69" s="185"/>
      <c r="M69" s="185"/>
      <c r="N69" s="185"/>
    </row>
    <row r="70" spans="1:14" x14ac:dyDescent="0.3">
      <c r="A70" s="185" t="s">
        <v>145</v>
      </c>
      <c r="B70" s="185"/>
      <c r="C70" s="185"/>
      <c r="D70" s="185"/>
      <c r="E70" s="185"/>
      <c r="F70" s="185" t="s">
        <v>54</v>
      </c>
      <c r="G70" s="185"/>
      <c r="H70" s="185"/>
      <c r="I70" s="185"/>
      <c r="J70" s="185"/>
      <c r="K70" s="185"/>
      <c r="L70" s="185"/>
      <c r="M70" s="185"/>
      <c r="N70" s="185"/>
    </row>
    <row r="71" spans="1:14" x14ac:dyDescent="0.3">
      <c r="A71" s="185" t="s">
        <v>146</v>
      </c>
      <c r="B71" s="185"/>
      <c r="C71" s="185"/>
      <c r="D71" s="185"/>
      <c r="E71" s="185"/>
      <c r="F71" s="188" t="s">
        <v>55</v>
      </c>
      <c r="G71" s="188"/>
      <c r="H71" s="188"/>
      <c r="I71" s="188"/>
      <c r="J71" s="188"/>
      <c r="K71" s="188"/>
      <c r="L71" s="188"/>
      <c r="M71" s="188"/>
      <c r="N71" s="189"/>
    </row>
    <row r="72" spans="1:14" x14ac:dyDescent="0.3">
      <c r="A72" s="185" t="s">
        <v>147</v>
      </c>
      <c r="B72" s="185"/>
      <c r="C72" s="185"/>
      <c r="D72" s="185"/>
      <c r="E72" s="185"/>
      <c r="F72" s="188" t="s">
        <v>56</v>
      </c>
      <c r="G72" s="188"/>
      <c r="H72" s="188"/>
      <c r="I72" s="188"/>
      <c r="J72" s="188"/>
      <c r="K72" s="188"/>
      <c r="L72" s="188"/>
      <c r="M72" s="188"/>
      <c r="N72" s="189"/>
    </row>
    <row r="73" spans="1:14" x14ac:dyDescent="0.3">
      <c r="A73" s="185" t="s">
        <v>165</v>
      </c>
      <c r="B73" s="185"/>
      <c r="C73" s="185"/>
      <c r="D73" s="185"/>
      <c r="E73" s="185"/>
      <c r="F73" s="188" t="s">
        <v>57</v>
      </c>
      <c r="G73" s="188"/>
      <c r="H73" s="188"/>
      <c r="I73" s="188"/>
      <c r="J73" s="188"/>
      <c r="K73" s="188"/>
      <c r="L73" s="188"/>
      <c r="M73" s="188"/>
      <c r="N73" s="189"/>
    </row>
    <row r="74" spans="1:14" x14ac:dyDescent="0.3">
      <c r="A74" s="185" t="s">
        <v>166</v>
      </c>
      <c r="B74" s="185"/>
      <c r="C74" s="185"/>
      <c r="D74" s="185"/>
      <c r="E74" s="185"/>
      <c r="F74" s="197" t="s">
        <v>58</v>
      </c>
      <c r="G74" s="197"/>
      <c r="H74" s="197"/>
      <c r="I74" s="197"/>
      <c r="J74" s="197"/>
      <c r="K74" s="197"/>
      <c r="L74" s="197"/>
      <c r="M74" s="197"/>
      <c r="N74" s="198"/>
    </row>
    <row r="77" spans="1:14" customFormat="1" ht="13.2" x14ac:dyDescent="0.25">
      <c r="B77" s="25">
        <v>2006</v>
      </c>
      <c r="C77" s="25">
        <v>2007</v>
      </c>
      <c r="D77" s="25">
        <v>2008</v>
      </c>
      <c r="E77" s="25">
        <v>2009</v>
      </c>
      <c r="F77" s="25">
        <v>2010</v>
      </c>
      <c r="G77" s="25">
        <v>2011</v>
      </c>
      <c r="H77" s="25">
        <v>2012</v>
      </c>
    </row>
    <row r="78" spans="1:14" customFormat="1" ht="14.4" x14ac:dyDescent="0.35">
      <c r="A78" s="32" t="s">
        <v>71</v>
      </c>
      <c r="B78" s="133">
        <v>204</v>
      </c>
      <c r="C78" s="133">
        <v>243</v>
      </c>
      <c r="D78" s="133">
        <v>292</v>
      </c>
      <c r="E78" s="133">
        <v>320</v>
      </c>
      <c r="F78" s="133">
        <v>335</v>
      </c>
      <c r="G78" s="134">
        <v>350</v>
      </c>
      <c r="H78" s="134">
        <v>400</v>
      </c>
    </row>
    <row r="81" spans="1:22" x14ac:dyDescent="0.3">
      <c r="A81" s="199" t="s">
        <v>5</v>
      </c>
      <c r="B81" s="200"/>
      <c r="C81" s="200"/>
      <c r="D81" s="200"/>
      <c r="E81" s="200"/>
      <c r="F81" s="200"/>
      <c r="G81" s="200"/>
      <c r="H81" s="200"/>
      <c r="I81" s="200"/>
      <c r="J81" s="200"/>
      <c r="K81" s="200"/>
      <c r="L81" s="200"/>
      <c r="M81" s="200"/>
      <c r="N81" s="200"/>
      <c r="O81" s="200"/>
      <c r="P81" s="200"/>
      <c r="Q81" s="200"/>
      <c r="R81" s="200"/>
      <c r="S81" s="200"/>
      <c r="T81" s="200"/>
      <c r="U81" s="200"/>
      <c r="V81" s="201"/>
    </row>
    <row r="82" spans="1:22" x14ac:dyDescent="0.3">
      <c r="A82" s="62"/>
      <c r="B82" s="63"/>
      <c r="C82" s="63"/>
      <c r="D82" s="63"/>
      <c r="E82" s="63"/>
      <c r="F82" s="63"/>
      <c r="G82" s="63"/>
      <c r="H82" s="63"/>
      <c r="I82" s="63"/>
      <c r="J82" s="63"/>
      <c r="K82" s="63"/>
      <c r="L82" s="63"/>
      <c r="M82" s="63"/>
      <c r="N82" s="63"/>
      <c r="O82" s="63"/>
      <c r="P82" s="63"/>
      <c r="Q82" s="63"/>
      <c r="R82" s="63"/>
      <c r="S82" s="63"/>
      <c r="T82" s="63"/>
      <c r="U82" s="63"/>
      <c r="V82" s="64"/>
    </row>
    <row r="83" spans="1:22" x14ac:dyDescent="0.3">
      <c r="A83" s="171" t="s">
        <v>9</v>
      </c>
      <c r="B83" s="182">
        <v>2006</v>
      </c>
      <c r="C83" s="183"/>
      <c r="D83" s="184"/>
      <c r="E83" s="182">
        <v>2007</v>
      </c>
      <c r="F83" s="183"/>
      <c r="G83" s="184"/>
      <c r="H83" s="182">
        <v>2008</v>
      </c>
      <c r="I83" s="183"/>
      <c r="J83" s="184"/>
      <c r="K83" s="182">
        <v>2009</v>
      </c>
      <c r="L83" s="183"/>
      <c r="M83" s="184"/>
      <c r="N83" s="182">
        <v>2010</v>
      </c>
      <c r="O83" s="183"/>
      <c r="P83" s="184"/>
      <c r="Q83" s="182">
        <v>2011</v>
      </c>
      <c r="R83" s="183"/>
      <c r="S83" s="184"/>
      <c r="T83" s="182">
        <v>2012</v>
      </c>
      <c r="U83" s="183"/>
      <c r="V83" s="184"/>
    </row>
    <row r="84" spans="1:22" x14ac:dyDescent="0.3">
      <c r="A84" s="172"/>
      <c r="B84" s="76" t="s">
        <v>50</v>
      </c>
      <c r="C84" s="76" t="s">
        <v>51</v>
      </c>
      <c r="D84" s="76" t="s">
        <v>52</v>
      </c>
      <c r="E84" s="76" t="s">
        <v>50</v>
      </c>
      <c r="F84" s="76" t="s">
        <v>51</v>
      </c>
      <c r="G84" s="76" t="s">
        <v>52</v>
      </c>
      <c r="H84" s="76" t="s">
        <v>50</v>
      </c>
      <c r="I84" s="76" t="s">
        <v>51</v>
      </c>
      <c r="J84" s="76" t="s">
        <v>52</v>
      </c>
      <c r="K84" s="76" t="s">
        <v>50</v>
      </c>
      <c r="L84" s="76" t="s">
        <v>51</v>
      </c>
      <c r="M84" s="76" t="s">
        <v>52</v>
      </c>
      <c r="N84" s="76" t="s">
        <v>50</v>
      </c>
      <c r="O84" s="76" t="s">
        <v>51</v>
      </c>
      <c r="P84" s="76" t="s">
        <v>52</v>
      </c>
      <c r="Q84" s="76" t="s">
        <v>50</v>
      </c>
      <c r="R84" s="76" t="s">
        <v>51</v>
      </c>
      <c r="S84" s="76" t="s">
        <v>52</v>
      </c>
      <c r="T84" s="76" t="s">
        <v>50</v>
      </c>
      <c r="U84" s="76" t="s">
        <v>51</v>
      </c>
      <c r="V84" s="76" t="s">
        <v>52</v>
      </c>
    </row>
    <row r="85" spans="1:22" ht="27.6" x14ac:dyDescent="0.3">
      <c r="A85" s="15" t="s">
        <v>41</v>
      </c>
      <c r="B85" s="115">
        <v>19</v>
      </c>
      <c r="C85" s="115">
        <v>1</v>
      </c>
      <c r="D85" s="44">
        <f>SUM(B85:C85)</f>
        <v>20</v>
      </c>
      <c r="E85" s="117">
        <v>19</v>
      </c>
      <c r="F85" s="117">
        <v>1</v>
      </c>
      <c r="G85" s="44">
        <f>SUM(E85:F85)</f>
        <v>20</v>
      </c>
      <c r="H85" s="117">
        <v>20</v>
      </c>
      <c r="I85" s="117">
        <v>1</v>
      </c>
      <c r="J85" s="44">
        <f>SUM(H85:I85)</f>
        <v>21</v>
      </c>
      <c r="K85" s="117">
        <v>21</v>
      </c>
      <c r="L85" s="117">
        <v>1</v>
      </c>
      <c r="M85" s="44">
        <f>SUM(K85:L85)</f>
        <v>22</v>
      </c>
      <c r="N85" s="52">
        <v>22</v>
      </c>
      <c r="O85" s="52">
        <v>1</v>
      </c>
      <c r="P85" s="44">
        <f>SUM(N85:O85)</f>
        <v>23</v>
      </c>
      <c r="Q85" s="52">
        <v>24</v>
      </c>
      <c r="R85" s="52">
        <v>1</v>
      </c>
      <c r="S85" s="44">
        <f>SUM(Q85:R85)</f>
        <v>25</v>
      </c>
      <c r="T85" s="52">
        <v>25</v>
      </c>
      <c r="U85" s="52">
        <v>1</v>
      </c>
      <c r="V85" s="45">
        <f>SUM(T85:U85)</f>
        <v>26</v>
      </c>
    </row>
    <row r="86" spans="1:22" ht="27.6" x14ac:dyDescent="0.3">
      <c r="A86" s="41" t="s">
        <v>100</v>
      </c>
      <c r="B86" s="115">
        <v>8</v>
      </c>
      <c r="C86" s="115">
        <v>0</v>
      </c>
      <c r="D86" s="46">
        <f>SUM(B86:C86)</f>
        <v>8</v>
      </c>
      <c r="E86" s="117">
        <v>8</v>
      </c>
      <c r="F86" s="117">
        <v>0</v>
      </c>
      <c r="G86" s="46">
        <f>SUM(E86:F86)</f>
        <v>8</v>
      </c>
      <c r="H86" s="117">
        <v>9</v>
      </c>
      <c r="I86" s="117">
        <v>1</v>
      </c>
      <c r="J86" s="46">
        <f>SUM(H86:I86)</f>
        <v>10</v>
      </c>
      <c r="K86" s="117">
        <v>10</v>
      </c>
      <c r="L86" s="117">
        <v>0</v>
      </c>
      <c r="M86" s="46">
        <f>SUM(K86:L86)</f>
        <v>10</v>
      </c>
      <c r="N86" s="53">
        <v>14</v>
      </c>
      <c r="O86" s="53">
        <v>0</v>
      </c>
      <c r="P86" s="46">
        <f>SUM(N86:O86)</f>
        <v>14</v>
      </c>
      <c r="Q86" s="53">
        <v>16</v>
      </c>
      <c r="R86" s="53">
        <v>1</v>
      </c>
      <c r="S86" s="46">
        <f>SUM(Q86:R86)</f>
        <v>17</v>
      </c>
      <c r="T86" s="53">
        <v>16</v>
      </c>
      <c r="U86" s="53">
        <v>1</v>
      </c>
      <c r="V86" s="47">
        <f>SUM(T86:U86)</f>
        <v>17</v>
      </c>
    </row>
    <row r="87" spans="1:22" x14ac:dyDescent="0.3">
      <c r="A87" s="16" t="s">
        <v>42</v>
      </c>
      <c r="B87" s="54">
        <f>SUM(B85:B86)</f>
        <v>27</v>
      </c>
      <c r="C87" s="54">
        <f t="shared" ref="C87:V87" si="0">SUM(C85:C86)</f>
        <v>1</v>
      </c>
      <c r="D87" s="54">
        <f t="shared" si="0"/>
        <v>28</v>
      </c>
      <c r="E87" s="54">
        <f t="shared" si="0"/>
        <v>27</v>
      </c>
      <c r="F87" s="54">
        <f t="shared" si="0"/>
        <v>1</v>
      </c>
      <c r="G87" s="54">
        <f t="shared" si="0"/>
        <v>28</v>
      </c>
      <c r="H87" s="54">
        <f t="shared" si="0"/>
        <v>29</v>
      </c>
      <c r="I87" s="54">
        <f t="shared" si="0"/>
        <v>2</v>
      </c>
      <c r="J87" s="54">
        <f t="shared" si="0"/>
        <v>31</v>
      </c>
      <c r="K87" s="54">
        <f t="shared" si="0"/>
        <v>31</v>
      </c>
      <c r="L87" s="54">
        <f t="shared" si="0"/>
        <v>1</v>
      </c>
      <c r="M87" s="54">
        <f t="shared" si="0"/>
        <v>32</v>
      </c>
      <c r="N87" s="54">
        <f t="shared" si="0"/>
        <v>36</v>
      </c>
      <c r="O87" s="54">
        <f t="shared" si="0"/>
        <v>1</v>
      </c>
      <c r="P87" s="54">
        <f t="shared" si="0"/>
        <v>37</v>
      </c>
      <c r="Q87" s="54">
        <f t="shared" si="0"/>
        <v>40</v>
      </c>
      <c r="R87" s="54">
        <f t="shared" si="0"/>
        <v>2</v>
      </c>
      <c r="S87" s="54">
        <f t="shared" si="0"/>
        <v>42</v>
      </c>
      <c r="T87" s="54">
        <f t="shared" si="0"/>
        <v>41</v>
      </c>
      <c r="U87" s="54">
        <f t="shared" si="0"/>
        <v>2</v>
      </c>
      <c r="V87" s="55">
        <f t="shared" si="0"/>
        <v>43</v>
      </c>
    </row>
    <row r="88" spans="1:22" ht="27.6" x14ac:dyDescent="0.3">
      <c r="A88" s="16" t="s">
        <v>43</v>
      </c>
      <c r="B88" s="48">
        <f>IFERROR(B85*100/B87,"")</f>
        <v>70.370370370370367</v>
      </c>
      <c r="C88" s="48">
        <f t="shared" ref="C88:V88" si="1">IFERROR(C85*100/C87,"")</f>
        <v>100</v>
      </c>
      <c r="D88" s="48">
        <f t="shared" si="1"/>
        <v>71.428571428571431</v>
      </c>
      <c r="E88" s="48">
        <f t="shared" si="1"/>
        <v>70.370370370370367</v>
      </c>
      <c r="F88" s="48">
        <f t="shared" si="1"/>
        <v>100</v>
      </c>
      <c r="G88" s="48">
        <f t="shared" si="1"/>
        <v>71.428571428571431</v>
      </c>
      <c r="H88" s="48">
        <f t="shared" si="1"/>
        <v>68.965517241379317</v>
      </c>
      <c r="I88" s="48">
        <f t="shared" si="1"/>
        <v>50</v>
      </c>
      <c r="J88" s="48">
        <f t="shared" si="1"/>
        <v>67.741935483870961</v>
      </c>
      <c r="K88" s="48">
        <f t="shared" si="1"/>
        <v>67.741935483870961</v>
      </c>
      <c r="L88" s="48">
        <f t="shared" si="1"/>
        <v>100</v>
      </c>
      <c r="M88" s="48">
        <f t="shared" si="1"/>
        <v>68.75</v>
      </c>
      <c r="N88" s="48">
        <f t="shared" si="1"/>
        <v>61.111111111111114</v>
      </c>
      <c r="O88" s="48">
        <f t="shared" si="1"/>
        <v>100</v>
      </c>
      <c r="P88" s="48">
        <f t="shared" si="1"/>
        <v>62.162162162162161</v>
      </c>
      <c r="Q88" s="48">
        <f t="shared" si="1"/>
        <v>60</v>
      </c>
      <c r="R88" s="48">
        <f t="shared" si="1"/>
        <v>50</v>
      </c>
      <c r="S88" s="48">
        <f t="shared" si="1"/>
        <v>59.523809523809526</v>
      </c>
      <c r="T88" s="48">
        <f t="shared" si="1"/>
        <v>60.975609756097562</v>
      </c>
      <c r="U88" s="48">
        <f t="shared" si="1"/>
        <v>50</v>
      </c>
      <c r="V88" s="49">
        <f t="shared" si="1"/>
        <v>60.465116279069768</v>
      </c>
    </row>
    <row r="89" spans="1:22" ht="27.6" x14ac:dyDescent="0.3">
      <c r="A89" s="17" t="s">
        <v>44</v>
      </c>
      <c r="B89" s="56">
        <v>2</v>
      </c>
      <c r="C89" s="56">
        <v>0</v>
      </c>
      <c r="D89" s="50">
        <v>2</v>
      </c>
      <c r="E89" s="50">
        <v>2</v>
      </c>
      <c r="F89" s="50">
        <v>0</v>
      </c>
      <c r="G89" s="50">
        <v>2</v>
      </c>
      <c r="H89" s="50">
        <v>3</v>
      </c>
      <c r="I89" s="50">
        <v>0</v>
      </c>
      <c r="J89" s="50">
        <v>3</v>
      </c>
      <c r="K89" s="50">
        <v>3</v>
      </c>
      <c r="L89" s="50">
        <v>0</v>
      </c>
      <c r="M89" s="50">
        <v>3</v>
      </c>
      <c r="N89" s="50">
        <v>4</v>
      </c>
      <c r="O89" s="50">
        <v>0</v>
      </c>
      <c r="P89" s="50">
        <v>4</v>
      </c>
      <c r="Q89" s="50">
        <v>6</v>
      </c>
      <c r="R89" s="50">
        <v>1</v>
      </c>
      <c r="S89" s="50">
        <v>7</v>
      </c>
      <c r="T89" s="50">
        <v>6</v>
      </c>
      <c r="U89" s="50">
        <v>1</v>
      </c>
      <c r="V89" s="51">
        <v>7</v>
      </c>
    </row>
    <row r="90" spans="1:22" x14ac:dyDescent="0.3">
      <c r="A90" s="4" t="s">
        <v>59</v>
      </c>
    </row>
    <row r="91" spans="1:22" x14ac:dyDescent="0.3">
      <c r="A91" s="4"/>
    </row>
    <row r="92" spans="1:22" x14ac:dyDescent="0.3">
      <c r="A92" s="180" t="s">
        <v>6</v>
      </c>
      <c r="B92" s="182">
        <v>2006</v>
      </c>
      <c r="C92" s="183"/>
      <c r="D92" s="184"/>
      <c r="E92" s="182">
        <v>2007</v>
      </c>
      <c r="F92" s="183"/>
      <c r="G92" s="184"/>
      <c r="H92" s="182">
        <v>2008</v>
      </c>
      <c r="I92" s="183"/>
      <c r="J92" s="184"/>
      <c r="K92" s="182">
        <v>2009</v>
      </c>
      <c r="L92" s="183"/>
      <c r="M92" s="184"/>
      <c r="N92" s="182">
        <v>2010</v>
      </c>
      <c r="O92" s="183"/>
      <c r="P92" s="184"/>
      <c r="Q92" s="182">
        <v>2011</v>
      </c>
      <c r="R92" s="183"/>
      <c r="S92" s="184"/>
      <c r="T92" s="182">
        <v>2012</v>
      </c>
      <c r="U92" s="183"/>
      <c r="V92" s="184"/>
    </row>
    <row r="93" spans="1:22" x14ac:dyDescent="0.3">
      <c r="A93" s="181"/>
      <c r="B93" s="76" t="s">
        <v>50</v>
      </c>
      <c r="C93" s="76" t="s">
        <v>51</v>
      </c>
      <c r="D93" s="76" t="s">
        <v>52</v>
      </c>
      <c r="E93" s="76" t="s">
        <v>50</v>
      </c>
      <c r="F93" s="76" t="s">
        <v>51</v>
      </c>
      <c r="G93" s="76" t="s">
        <v>52</v>
      </c>
      <c r="H93" s="76" t="s">
        <v>50</v>
      </c>
      <c r="I93" s="76" t="s">
        <v>51</v>
      </c>
      <c r="J93" s="76" t="s">
        <v>52</v>
      </c>
      <c r="K93" s="76" t="s">
        <v>50</v>
      </c>
      <c r="L93" s="76" t="s">
        <v>51</v>
      </c>
      <c r="M93" s="76" t="s">
        <v>52</v>
      </c>
      <c r="N93" s="76" t="s">
        <v>50</v>
      </c>
      <c r="O93" s="76" t="s">
        <v>51</v>
      </c>
      <c r="P93" s="76" t="s">
        <v>52</v>
      </c>
      <c r="Q93" s="76" t="s">
        <v>50</v>
      </c>
      <c r="R93" s="76" t="s">
        <v>51</v>
      </c>
      <c r="S93" s="76" t="s">
        <v>52</v>
      </c>
      <c r="T93" s="76" t="s">
        <v>50</v>
      </c>
      <c r="U93" s="76" t="s">
        <v>51</v>
      </c>
      <c r="V93" s="76" t="s">
        <v>52</v>
      </c>
    </row>
    <row r="94" spans="1:22" x14ac:dyDescent="0.3">
      <c r="A94" s="14" t="s">
        <v>7</v>
      </c>
      <c r="B94" s="118"/>
      <c r="C94" s="118"/>
      <c r="D94" s="66">
        <f>SUM(B94:C94)</f>
        <v>0</v>
      </c>
      <c r="E94" s="118"/>
      <c r="F94" s="118"/>
      <c r="G94" s="66">
        <f>SUM(E94:F94)</f>
        <v>0</v>
      </c>
      <c r="H94" s="118"/>
      <c r="I94" s="118"/>
      <c r="J94" s="66">
        <f>SUM(H94:I94)</f>
        <v>0</v>
      </c>
      <c r="K94" s="118"/>
      <c r="L94" s="118"/>
      <c r="M94" s="66">
        <f>SUM(K94:L94)</f>
        <v>0</v>
      </c>
      <c r="N94" s="52"/>
      <c r="O94" s="65"/>
      <c r="P94" s="66">
        <f>SUM(N94:O94)</f>
        <v>0</v>
      </c>
      <c r="Q94" s="52"/>
      <c r="R94" s="65"/>
      <c r="S94" s="66">
        <f>SUM(Q94:R94)</f>
        <v>0</v>
      </c>
      <c r="T94" s="52"/>
      <c r="U94" s="65"/>
      <c r="V94" s="96">
        <f>SUM(T94:U94)</f>
        <v>0</v>
      </c>
    </row>
    <row r="95" spans="1:22" x14ac:dyDescent="0.3">
      <c r="A95" s="11" t="s">
        <v>1</v>
      </c>
      <c r="B95" s="118">
        <v>3</v>
      </c>
      <c r="C95" s="118">
        <v>0</v>
      </c>
      <c r="D95" s="58">
        <f t="shared" ref="D95:D96" si="2">SUM(B95:C95)</f>
        <v>3</v>
      </c>
      <c r="E95" s="118">
        <v>3</v>
      </c>
      <c r="F95" s="118">
        <v>0</v>
      </c>
      <c r="G95" s="58">
        <f t="shared" ref="G95:G96" si="3">SUM(E95:F95)</f>
        <v>3</v>
      </c>
      <c r="H95" s="118">
        <v>3</v>
      </c>
      <c r="I95" s="118">
        <v>0</v>
      </c>
      <c r="J95" s="58">
        <f t="shared" ref="J95:J96" si="4">SUM(H95:I95)</f>
        <v>3</v>
      </c>
      <c r="K95" s="118">
        <v>4</v>
      </c>
      <c r="L95" s="118">
        <v>0</v>
      </c>
      <c r="M95" s="58">
        <f t="shared" ref="M95:M96" si="5">SUM(K95:L95)</f>
        <v>4</v>
      </c>
      <c r="N95" s="53">
        <v>4</v>
      </c>
      <c r="O95" s="57">
        <v>0</v>
      </c>
      <c r="P95" s="58">
        <f t="shared" ref="P95:P103" si="6">SUM(N95:O95)</f>
        <v>4</v>
      </c>
      <c r="Q95" s="53">
        <v>4</v>
      </c>
      <c r="R95" s="57">
        <v>0</v>
      </c>
      <c r="S95" s="58">
        <f t="shared" ref="S95:S103" si="7">SUM(Q95:R95)</f>
        <v>4</v>
      </c>
      <c r="T95" s="53">
        <v>4</v>
      </c>
      <c r="U95" s="57">
        <v>0</v>
      </c>
      <c r="V95" s="97">
        <f t="shared" ref="V95:V103" si="8">SUM(T95:U95)</f>
        <v>4</v>
      </c>
    </row>
    <row r="96" spans="1:22" x14ac:dyDescent="0.3">
      <c r="A96" s="11" t="s">
        <v>2</v>
      </c>
      <c r="B96" s="118">
        <v>16</v>
      </c>
      <c r="C96" s="118">
        <v>1</v>
      </c>
      <c r="D96" s="58">
        <f t="shared" si="2"/>
        <v>17</v>
      </c>
      <c r="E96" s="118">
        <v>16</v>
      </c>
      <c r="F96" s="118">
        <v>1</v>
      </c>
      <c r="G96" s="58">
        <f t="shared" si="3"/>
        <v>17</v>
      </c>
      <c r="H96" s="118">
        <v>17</v>
      </c>
      <c r="I96" s="118">
        <v>1</v>
      </c>
      <c r="J96" s="58">
        <f t="shared" si="4"/>
        <v>18</v>
      </c>
      <c r="K96" s="118">
        <v>17</v>
      </c>
      <c r="L96" s="118">
        <v>1</v>
      </c>
      <c r="M96" s="58">
        <f t="shared" si="5"/>
        <v>18</v>
      </c>
      <c r="N96" s="53">
        <v>18</v>
      </c>
      <c r="O96" s="57">
        <v>1</v>
      </c>
      <c r="P96" s="58">
        <f t="shared" si="6"/>
        <v>19</v>
      </c>
      <c r="Q96" s="53">
        <v>20</v>
      </c>
      <c r="R96" s="57">
        <v>1</v>
      </c>
      <c r="S96" s="58">
        <f t="shared" si="7"/>
        <v>21</v>
      </c>
      <c r="T96" s="53">
        <v>21</v>
      </c>
      <c r="U96" s="57">
        <v>1</v>
      </c>
      <c r="V96" s="97">
        <f t="shared" si="8"/>
        <v>22</v>
      </c>
    </row>
    <row r="97" spans="1:22" x14ac:dyDescent="0.3">
      <c r="A97" s="43" t="s">
        <v>49</v>
      </c>
      <c r="B97" s="40">
        <f>SUM(B94:B96)</f>
        <v>19</v>
      </c>
      <c r="C97" s="40">
        <f t="shared" ref="C97:V97" si="9">SUM(C94:C96)</f>
        <v>1</v>
      </c>
      <c r="D97" s="40">
        <f t="shared" si="9"/>
        <v>20</v>
      </c>
      <c r="E97" s="40">
        <f t="shared" si="9"/>
        <v>19</v>
      </c>
      <c r="F97" s="40">
        <f t="shared" si="9"/>
        <v>1</v>
      </c>
      <c r="G97" s="40">
        <f t="shared" si="9"/>
        <v>20</v>
      </c>
      <c r="H97" s="40">
        <f t="shared" si="9"/>
        <v>20</v>
      </c>
      <c r="I97" s="40">
        <f t="shared" si="9"/>
        <v>1</v>
      </c>
      <c r="J97" s="40">
        <f t="shared" si="9"/>
        <v>21</v>
      </c>
      <c r="K97" s="40">
        <f t="shared" si="9"/>
        <v>21</v>
      </c>
      <c r="L97" s="40">
        <f t="shared" si="9"/>
        <v>1</v>
      </c>
      <c r="M97" s="40">
        <f t="shared" si="9"/>
        <v>22</v>
      </c>
      <c r="N97" s="40">
        <f t="shared" si="9"/>
        <v>22</v>
      </c>
      <c r="O97" s="40">
        <f t="shared" si="9"/>
        <v>1</v>
      </c>
      <c r="P97" s="40">
        <f t="shared" si="9"/>
        <v>23</v>
      </c>
      <c r="Q97" s="40">
        <f t="shared" si="9"/>
        <v>24</v>
      </c>
      <c r="R97" s="40">
        <f t="shared" si="9"/>
        <v>1</v>
      </c>
      <c r="S97" s="40">
        <f t="shared" si="9"/>
        <v>25</v>
      </c>
      <c r="T97" s="40">
        <f t="shared" si="9"/>
        <v>25</v>
      </c>
      <c r="U97" s="40">
        <f t="shared" si="9"/>
        <v>1</v>
      </c>
      <c r="V97" s="98">
        <f t="shared" si="9"/>
        <v>26</v>
      </c>
    </row>
    <row r="98" spans="1:22" x14ac:dyDescent="0.3">
      <c r="A98" s="38" t="s">
        <v>96</v>
      </c>
      <c r="B98" s="53">
        <v>19</v>
      </c>
      <c r="C98" s="57">
        <v>1</v>
      </c>
      <c r="D98" s="58">
        <f>SUM(B98:C98)</f>
        <v>20</v>
      </c>
      <c r="E98" s="53">
        <v>19</v>
      </c>
      <c r="F98" s="57">
        <v>1</v>
      </c>
      <c r="G98" s="58">
        <f>SUM(E98:F98)</f>
        <v>20</v>
      </c>
      <c r="H98" s="53">
        <v>20</v>
      </c>
      <c r="I98" s="57">
        <v>1</v>
      </c>
      <c r="J98" s="58">
        <f>SUM(H98:I98)</f>
        <v>21</v>
      </c>
      <c r="K98" s="53">
        <v>21</v>
      </c>
      <c r="L98" s="57">
        <v>1</v>
      </c>
      <c r="M98" s="58">
        <f>SUM(K98:L98)</f>
        <v>22</v>
      </c>
      <c r="N98" s="53">
        <v>22</v>
      </c>
      <c r="O98" s="57">
        <v>1</v>
      </c>
      <c r="P98" s="58">
        <f>SUM(N98:O98)</f>
        <v>23</v>
      </c>
      <c r="Q98" s="53">
        <v>24</v>
      </c>
      <c r="R98" s="57">
        <v>1</v>
      </c>
      <c r="S98" s="58">
        <f>SUM(Q98:R98)</f>
        <v>25</v>
      </c>
      <c r="T98" s="53">
        <v>25</v>
      </c>
      <c r="U98" s="57">
        <v>1</v>
      </c>
      <c r="V98" s="97">
        <f>SUM(T98:U98)</f>
        <v>26</v>
      </c>
    </row>
    <row r="99" spans="1:22" x14ac:dyDescent="0.3">
      <c r="A99" s="38" t="s">
        <v>97</v>
      </c>
      <c r="B99" s="53">
        <v>16</v>
      </c>
      <c r="C99" s="57">
        <v>1</v>
      </c>
      <c r="D99" s="58">
        <f>SUM(B99:C99)</f>
        <v>17</v>
      </c>
      <c r="E99" s="53">
        <v>16</v>
      </c>
      <c r="F99" s="57">
        <v>1</v>
      </c>
      <c r="G99" s="58">
        <f>SUM(E99:F99)</f>
        <v>17</v>
      </c>
      <c r="H99" s="53">
        <v>17</v>
      </c>
      <c r="I99" s="57">
        <v>1</v>
      </c>
      <c r="J99" s="58">
        <f>SUM(H99:I99)</f>
        <v>18</v>
      </c>
      <c r="K99" s="53">
        <v>17</v>
      </c>
      <c r="L99" s="57">
        <v>1</v>
      </c>
      <c r="M99" s="58">
        <f>SUM(K99:L99)</f>
        <v>18</v>
      </c>
      <c r="N99" s="53">
        <v>18</v>
      </c>
      <c r="O99" s="57">
        <v>1</v>
      </c>
      <c r="P99" s="58">
        <f>SUM(N99:O99)</f>
        <v>19</v>
      </c>
      <c r="Q99" s="53">
        <v>20</v>
      </c>
      <c r="R99" s="57">
        <v>1</v>
      </c>
      <c r="S99" s="58">
        <f>SUM(Q99:R99)</f>
        <v>21</v>
      </c>
      <c r="T99" s="53">
        <v>21</v>
      </c>
      <c r="U99" s="57">
        <v>1</v>
      </c>
      <c r="V99" s="97">
        <f>SUM(T99:U99)</f>
        <v>22</v>
      </c>
    </row>
    <row r="100" spans="1:22" x14ac:dyDescent="0.3">
      <c r="A100" s="11" t="s">
        <v>45</v>
      </c>
      <c r="B100" s="118">
        <v>9</v>
      </c>
      <c r="C100" s="118">
        <v>1</v>
      </c>
      <c r="D100" s="116">
        <v>10</v>
      </c>
      <c r="E100" s="118">
        <v>9</v>
      </c>
      <c r="F100" s="118">
        <v>1</v>
      </c>
      <c r="G100" s="116">
        <f>SUM(E100:F100)</f>
        <v>10</v>
      </c>
      <c r="H100" s="118">
        <v>12</v>
      </c>
      <c r="I100" s="118">
        <v>1</v>
      </c>
      <c r="J100" s="116">
        <f>SUM(H100:I100)</f>
        <v>13</v>
      </c>
      <c r="K100" s="118">
        <v>12</v>
      </c>
      <c r="L100" s="118">
        <v>1</v>
      </c>
      <c r="M100" s="116">
        <f>SUM(K100:L100)</f>
        <v>13</v>
      </c>
      <c r="N100" s="53">
        <v>12</v>
      </c>
      <c r="O100" s="57">
        <v>1</v>
      </c>
      <c r="P100" s="58">
        <f t="shared" si="6"/>
        <v>13</v>
      </c>
      <c r="Q100" s="53">
        <v>14</v>
      </c>
      <c r="R100" s="57">
        <v>1</v>
      </c>
      <c r="S100" s="58">
        <f t="shared" si="7"/>
        <v>15</v>
      </c>
      <c r="T100" s="53">
        <v>16</v>
      </c>
      <c r="U100" s="57">
        <v>1</v>
      </c>
      <c r="V100" s="97">
        <f t="shared" si="8"/>
        <v>17</v>
      </c>
    </row>
    <row r="101" spans="1:22" x14ac:dyDescent="0.3">
      <c r="A101" s="11" t="s">
        <v>46</v>
      </c>
      <c r="B101" s="118">
        <v>0</v>
      </c>
      <c r="C101" s="118">
        <v>0</v>
      </c>
      <c r="D101" s="116">
        <f>SUM(B101:C101)</f>
        <v>0</v>
      </c>
      <c r="E101" s="118">
        <v>0</v>
      </c>
      <c r="F101" s="118">
        <v>0</v>
      </c>
      <c r="G101" s="116">
        <f>SUM(E101:F101)</f>
        <v>0</v>
      </c>
      <c r="H101" s="118">
        <v>0</v>
      </c>
      <c r="I101" s="118">
        <v>0</v>
      </c>
      <c r="J101" s="116">
        <f>SUM(H101:I101)</f>
        <v>0</v>
      </c>
      <c r="K101" s="118">
        <v>0</v>
      </c>
      <c r="L101" s="118">
        <v>0</v>
      </c>
      <c r="M101" s="116">
        <f>SUM(K101:L101)</f>
        <v>0</v>
      </c>
      <c r="N101" s="53">
        <v>0</v>
      </c>
      <c r="O101" s="57">
        <v>0</v>
      </c>
      <c r="P101" s="58">
        <f t="shared" si="6"/>
        <v>0</v>
      </c>
      <c r="Q101" s="53">
        <v>0</v>
      </c>
      <c r="R101" s="57">
        <v>0</v>
      </c>
      <c r="S101" s="58">
        <f t="shared" si="7"/>
        <v>0</v>
      </c>
      <c r="T101" s="53">
        <v>0</v>
      </c>
      <c r="U101" s="57">
        <v>0</v>
      </c>
      <c r="V101" s="97">
        <f t="shared" si="8"/>
        <v>0</v>
      </c>
    </row>
    <row r="102" spans="1:22" ht="27" customHeight="1" x14ac:dyDescent="0.3">
      <c r="A102" s="11" t="s">
        <v>8</v>
      </c>
      <c r="B102" s="118">
        <v>12</v>
      </c>
      <c r="C102" s="118">
        <v>1</v>
      </c>
      <c r="D102" s="116">
        <v>13</v>
      </c>
      <c r="E102" s="118">
        <v>12</v>
      </c>
      <c r="F102" s="118">
        <v>1</v>
      </c>
      <c r="G102" s="116">
        <v>13</v>
      </c>
      <c r="H102" s="118">
        <v>13</v>
      </c>
      <c r="I102" s="118">
        <v>1</v>
      </c>
      <c r="J102" s="116">
        <v>14</v>
      </c>
      <c r="K102" s="118">
        <v>14</v>
      </c>
      <c r="L102" s="118">
        <v>1</v>
      </c>
      <c r="M102" s="116">
        <v>15</v>
      </c>
      <c r="N102" s="53">
        <v>14</v>
      </c>
      <c r="O102" s="57">
        <v>1</v>
      </c>
      <c r="P102" s="58">
        <f t="shared" si="6"/>
        <v>15</v>
      </c>
      <c r="Q102" s="53">
        <v>15</v>
      </c>
      <c r="R102" s="57">
        <v>1</v>
      </c>
      <c r="S102" s="58">
        <f t="shared" si="7"/>
        <v>16</v>
      </c>
      <c r="T102" s="53">
        <v>16</v>
      </c>
      <c r="U102" s="57">
        <v>1</v>
      </c>
      <c r="V102" s="97">
        <f t="shared" si="8"/>
        <v>17</v>
      </c>
    </row>
    <row r="103" spans="1:22" x14ac:dyDescent="0.3">
      <c r="A103" s="38" t="s">
        <v>98</v>
      </c>
      <c r="B103" s="118">
        <v>19</v>
      </c>
      <c r="C103" s="118">
        <v>1</v>
      </c>
      <c r="D103" s="116">
        <v>20</v>
      </c>
      <c r="E103" s="118">
        <v>19</v>
      </c>
      <c r="F103" s="118">
        <v>1</v>
      </c>
      <c r="G103" s="116">
        <v>20</v>
      </c>
      <c r="H103" s="118">
        <v>20</v>
      </c>
      <c r="I103" s="118">
        <v>1</v>
      </c>
      <c r="J103" s="116">
        <v>21</v>
      </c>
      <c r="K103" s="118">
        <v>21</v>
      </c>
      <c r="L103" s="118">
        <v>1</v>
      </c>
      <c r="M103" s="116">
        <v>22</v>
      </c>
      <c r="N103" s="53">
        <v>22</v>
      </c>
      <c r="O103" s="57">
        <v>1</v>
      </c>
      <c r="P103" s="58">
        <f t="shared" si="6"/>
        <v>23</v>
      </c>
      <c r="Q103" s="53">
        <v>24</v>
      </c>
      <c r="R103" s="57">
        <v>1</v>
      </c>
      <c r="S103" s="58">
        <f t="shared" si="7"/>
        <v>25</v>
      </c>
      <c r="T103" s="53">
        <v>25</v>
      </c>
      <c r="U103" s="57">
        <v>1</v>
      </c>
      <c r="V103" s="97">
        <f t="shared" si="8"/>
        <v>26</v>
      </c>
    </row>
    <row r="104" spans="1:22" ht="41.4" x14ac:dyDescent="0.3">
      <c r="A104" s="39" t="s">
        <v>99</v>
      </c>
      <c r="B104" s="56">
        <v>15</v>
      </c>
      <c r="C104" s="60">
        <v>1</v>
      </c>
      <c r="D104" s="61">
        <f>SUM(B104:C104)</f>
        <v>16</v>
      </c>
      <c r="E104" s="56">
        <v>15</v>
      </c>
      <c r="F104" s="60">
        <v>1</v>
      </c>
      <c r="G104" s="61">
        <f>SUM(E104:F104)</f>
        <v>16</v>
      </c>
      <c r="H104" s="56">
        <v>15</v>
      </c>
      <c r="I104" s="60">
        <v>1</v>
      </c>
      <c r="J104" s="61">
        <f>SUM(H104:I104)</f>
        <v>16</v>
      </c>
      <c r="K104" s="56">
        <v>19</v>
      </c>
      <c r="L104" s="60">
        <v>1</v>
      </c>
      <c r="M104" s="61">
        <f>SUM(K104:L104)</f>
        <v>20</v>
      </c>
      <c r="N104" s="56">
        <v>19</v>
      </c>
      <c r="O104" s="60">
        <v>1</v>
      </c>
      <c r="P104" s="61">
        <f>SUM(N104:O104)</f>
        <v>20</v>
      </c>
      <c r="Q104" s="56">
        <v>19</v>
      </c>
      <c r="R104" s="60">
        <v>1</v>
      </c>
      <c r="S104" s="61">
        <f>SUM(Q104:R104)</f>
        <v>20</v>
      </c>
      <c r="T104" s="56">
        <v>19</v>
      </c>
      <c r="U104" s="60">
        <v>1</v>
      </c>
      <c r="V104" s="99">
        <f>SUM(T104:U104)</f>
        <v>20</v>
      </c>
    </row>
    <row r="105" spans="1:22" x14ac:dyDescent="0.3">
      <c r="A105" s="29"/>
      <c r="B105" s="30"/>
      <c r="C105" s="31"/>
      <c r="D105" s="30"/>
      <c r="E105" s="31"/>
      <c r="F105" s="30"/>
      <c r="G105" s="31"/>
      <c r="H105" s="30"/>
      <c r="I105" s="31"/>
      <c r="J105" s="30"/>
      <c r="K105" s="31"/>
      <c r="L105" s="30"/>
      <c r="M105" s="31"/>
      <c r="N105" s="30"/>
      <c r="O105" s="31"/>
    </row>
    <row r="106" spans="1:22" x14ac:dyDescent="0.3">
      <c r="A106" s="29"/>
      <c r="B106" s="30"/>
      <c r="C106" s="31"/>
      <c r="D106" s="30"/>
      <c r="E106" s="31"/>
      <c r="F106" s="30"/>
      <c r="G106" s="31"/>
      <c r="H106" s="30"/>
      <c r="I106" s="31"/>
      <c r="J106" s="30"/>
      <c r="K106" s="31"/>
      <c r="L106" s="30"/>
      <c r="M106" s="31"/>
      <c r="N106" s="30"/>
      <c r="O106" s="31"/>
    </row>
    <row r="107" spans="1:22" x14ac:dyDescent="0.3">
      <c r="A107" s="186" t="s">
        <v>108</v>
      </c>
      <c r="B107" s="182">
        <v>2006</v>
      </c>
      <c r="C107" s="183"/>
      <c r="D107" s="184"/>
      <c r="E107" s="182">
        <v>2007</v>
      </c>
      <c r="F107" s="183"/>
      <c r="G107" s="184"/>
      <c r="H107" s="182">
        <v>2008</v>
      </c>
      <c r="I107" s="183"/>
      <c r="J107" s="184"/>
      <c r="K107" s="182">
        <v>2009</v>
      </c>
      <c r="L107" s="183"/>
      <c r="M107" s="184"/>
      <c r="N107" s="182">
        <v>2010</v>
      </c>
      <c r="O107" s="183"/>
      <c r="P107" s="184"/>
      <c r="Q107" s="182">
        <v>2011</v>
      </c>
      <c r="R107" s="183"/>
      <c r="S107" s="184"/>
      <c r="T107" s="182">
        <v>2012</v>
      </c>
      <c r="U107" s="183"/>
      <c r="V107" s="184"/>
    </row>
    <row r="108" spans="1:22" x14ac:dyDescent="0.3">
      <c r="A108" s="187"/>
      <c r="B108" s="76" t="s">
        <v>50</v>
      </c>
      <c r="C108" s="76" t="s">
        <v>51</v>
      </c>
      <c r="D108" s="76" t="s">
        <v>52</v>
      </c>
      <c r="E108" s="76" t="s">
        <v>50</v>
      </c>
      <c r="F108" s="76" t="s">
        <v>51</v>
      </c>
      <c r="G108" s="76" t="s">
        <v>52</v>
      </c>
      <c r="H108" s="76" t="s">
        <v>50</v>
      </c>
      <c r="I108" s="76" t="s">
        <v>51</v>
      </c>
      <c r="J108" s="76" t="s">
        <v>52</v>
      </c>
      <c r="K108" s="76" t="s">
        <v>50</v>
      </c>
      <c r="L108" s="76" t="s">
        <v>51</v>
      </c>
      <c r="M108" s="76" t="s">
        <v>52</v>
      </c>
      <c r="N108" s="76" t="s">
        <v>50</v>
      </c>
      <c r="O108" s="76" t="s">
        <v>51</v>
      </c>
      <c r="P108" s="76" t="s">
        <v>52</v>
      </c>
      <c r="Q108" s="76" t="s">
        <v>50</v>
      </c>
      <c r="R108" s="76" t="s">
        <v>51</v>
      </c>
      <c r="S108" s="76" t="s">
        <v>52</v>
      </c>
      <c r="T108" s="76" t="s">
        <v>50</v>
      </c>
      <c r="U108" s="76" t="s">
        <v>51</v>
      </c>
      <c r="V108" s="76" t="s">
        <v>52</v>
      </c>
    </row>
    <row r="109" spans="1:22" x14ac:dyDescent="0.3">
      <c r="A109" s="14" t="s">
        <v>7</v>
      </c>
      <c r="B109" s="68">
        <f>IFERROR(B94*100/$B$85,"")</f>
        <v>0</v>
      </c>
      <c r="C109" s="68">
        <f>IFERROR(C94*100/$C$85,"")</f>
        <v>0</v>
      </c>
      <c r="D109" s="68">
        <f>IFERROR(D94*100/$D$85,"")</f>
        <v>0</v>
      </c>
      <c r="E109" s="68">
        <f>IFERROR(E94*100/$E$85,"")</f>
        <v>0</v>
      </c>
      <c r="F109" s="68">
        <f>IFERROR(F94*100/$F$85,"")</f>
        <v>0</v>
      </c>
      <c r="G109" s="68">
        <f>IFERROR(G94*100/$G$85,"")</f>
        <v>0</v>
      </c>
      <c r="H109" s="68">
        <f>IFERROR(H94*100/$H$85,"")</f>
        <v>0</v>
      </c>
      <c r="I109" s="68">
        <f>IFERROR(I94*100/$I$85,"")</f>
        <v>0</v>
      </c>
      <c r="J109" s="68">
        <f>IFERROR(J94*100/$J$85,"")</f>
        <v>0</v>
      </c>
      <c r="K109" s="68">
        <f>IFERROR(K94*100/$K$85,"")</f>
        <v>0</v>
      </c>
      <c r="L109" s="68">
        <f>IFERROR(L94*100/$L$85,"")</f>
        <v>0</v>
      </c>
      <c r="M109" s="68">
        <f>IFERROR(M94*100/$M$85,"")</f>
        <v>0</v>
      </c>
      <c r="N109" s="68">
        <f>IFERROR(N94*100/$N$85,"")</f>
        <v>0</v>
      </c>
      <c r="O109" s="68">
        <f>IFERROR(O94*100/$O$85,"")</f>
        <v>0</v>
      </c>
      <c r="P109" s="68">
        <f>IFERROR(P94*100/$P$85,"")</f>
        <v>0</v>
      </c>
      <c r="Q109" s="68">
        <f>IFERROR(Q94*100/$Q$85,"")</f>
        <v>0</v>
      </c>
      <c r="R109" s="68">
        <f>IFERROR(R94*100/$R$85,"")</f>
        <v>0</v>
      </c>
      <c r="S109" s="68">
        <f>IFERROR(S94*100/$S$85,"")</f>
        <v>0</v>
      </c>
      <c r="T109" s="68">
        <f>IFERROR(T94*100/$T$85,"")</f>
        <v>0</v>
      </c>
      <c r="U109" s="68">
        <f>IFERROR(U94*100/$U$85,"")</f>
        <v>0</v>
      </c>
      <c r="V109" s="93">
        <f>IFERROR(V94*100/$V$85,"")</f>
        <v>0</v>
      </c>
    </row>
    <row r="110" spans="1:22" x14ac:dyDescent="0.3">
      <c r="A110" s="11" t="s">
        <v>1</v>
      </c>
      <c r="B110" s="69">
        <f t="shared" ref="B110:B111" si="10">IFERROR(B95*100/$B$85,"")</f>
        <v>15.789473684210526</v>
      </c>
      <c r="C110" s="69">
        <f t="shared" ref="C110:C111" si="11">IFERROR(C95*100/$C$85,"")</f>
        <v>0</v>
      </c>
      <c r="D110" s="69">
        <f t="shared" ref="D110:D111" si="12">IFERROR(D95*100/$D$85,"")</f>
        <v>15</v>
      </c>
      <c r="E110" s="69">
        <f t="shared" ref="E110:E111" si="13">IFERROR(E95*100/$E$85,"")</f>
        <v>15.789473684210526</v>
      </c>
      <c r="F110" s="69">
        <f t="shared" ref="F110:F111" si="14">IFERROR(F95*100/$F$85,"")</f>
        <v>0</v>
      </c>
      <c r="G110" s="69">
        <f t="shared" ref="G110:G111" si="15">IFERROR(G95*100/$G$85,"")</f>
        <v>15</v>
      </c>
      <c r="H110" s="69">
        <f t="shared" ref="H110:H111" si="16">IFERROR(H95*100/$H$85,"")</f>
        <v>15</v>
      </c>
      <c r="I110" s="69">
        <f t="shared" ref="I110:I111" si="17">IFERROR(I95*100/$I$85,"")</f>
        <v>0</v>
      </c>
      <c r="J110" s="69">
        <f t="shared" ref="J110:J111" si="18">IFERROR(J95*100/$J$85,"")</f>
        <v>14.285714285714286</v>
      </c>
      <c r="K110" s="69">
        <f t="shared" ref="K110:K111" si="19">IFERROR(K95*100/$K$85,"")</f>
        <v>19.047619047619047</v>
      </c>
      <c r="L110" s="69">
        <f t="shared" ref="L110:L111" si="20">IFERROR(L95*100/$L$85,"")</f>
        <v>0</v>
      </c>
      <c r="M110" s="69">
        <f t="shared" ref="M110:M111" si="21">IFERROR(M95*100/$M$85,"")</f>
        <v>18.181818181818183</v>
      </c>
      <c r="N110" s="69">
        <f t="shared" ref="N110:N111" si="22">IFERROR(N95*100/$N$85,"")</f>
        <v>18.181818181818183</v>
      </c>
      <c r="O110" s="69">
        <f t="shared" ref="O110:O111" si="23">IFERROR(O95*100/$O$85,"")</f>
        <v>0</v>
      </c>
      <c r="P110" s="69">
        <f t="shared" ref="P110:P111" si="24">IFERROR(P95*100/$P$85,"")</f>
        <v>17.391304347826086</v>
      </c>
      <c r="Q110" s="69">
        <f t="shared" ref="Q110:Q111" si="25">IFERROR(Q95*100/$Q$85,"")</f>
        <v>16.666666666666668</v>
      </c>
      <c r="R110" s="69">
        <f t="shared" ref="R110:R111" si="26">IFERROR(R95*100/$R$85,"")</f>
        <v>0</v>
      </c>
      <c r="S110" s="69">
        <f t="shared" ref="S110:S111" si="27">IFERROR(S95*100/$S$85,"")</f>
        <v>16</v>
      </c>
      <c r="T110" s="69">
        <f t="shared" ref="T110:T111" si="28">IFERROR(T95*100/$T$85,"")</f>
        <v>16</v>
      </c>
      <c r="U110" s="69">
        <f t="shared" ref="U110:U111" si="29">IFERROR(U95*100/$U$85,"")</f>
        <v>0</v>
      </c>
      <c r="V110" s="94">
        <f t="shared" ref="V110:V111" si="30">IFERROR(V95*100/$V$85,"")</f>
        <v>15.384615384615385</v>
      </c>
    </row>
    <row r="111" spans="1:22" x14ac:dyDescent="0.3">
      <c r="A111" s="11" t="s">
        <v>2</v>
      </c>
      <c r="B111" s="69">
        <f t="shared" si="10"/>
        <v>84.21052631578948</v>
      </c>
      <c r="C111" s="69">
        <f t="shared" si="11"/>
        <v>100</v>
      </c>
      <c r="D111" s="69">
        <f t="shared" si="12"/>
        <v>85</v>
      </c>
      <c r="E111" s="69">
        <f t="shared" si="13"/>
        <v>84.21052631578948</v>
      </c>
      <c r="F111" s="69">
        <f t="shared" si="14"/>
        <v>100</v>
      </c>
      <c r="G111" s="69">
        <f t="shared" si="15"/>
        <v>85</v>
      </c>
      <c r="H111" s="69">
        <f t="shared" si="16"/>
        <v>85</v>
      </c>
      <c r="I111" s="69">
        <f t="shared" si="17"/>
        <v>100</v>
      </c>
      <c r="J111" s="69">
        <f t="shared" si="18"/>
        <v>85.714285714285708</v>
      </c>
      <c r="K111" s="69">
        <f t="shared" si="19"/>
        <v>80.952380952380949</v>
      </c>
      <c r="L111" s="69">
        <f t="shared" si="20"/>
        <v>100</v>
      </c>
      <c r="M111" s="69">
        <f t="shared" si="21"/>
        <v>81.818181818181813</v>
      </c>
      <c r="N111" s="69">
        <f t="shared" si="22"/>
        <v>81.818181818181813</v>
      </c>
      <c r="O111" s="69">
        <f t="shared" si="23"/>
        <v>100</v>
      </c>
      <c r="P111" s="69">
        <f t="shared" si="24"/>
        <v>82.608695652173907</v>
      </c>
      <c r="Q111" s="69">
        <f t="shared" si="25"/>
        <v>83.333333333333329</v>
      </c>
      <c r="R111" s="69">
        <f t="shared" si="26"/>
        <v>100</v>
      </c>
      <c r="S111" s="69">
        <f t="shared" si="27"/>
        <v>84</v>
      </c>
      <c r="T111" s="69">
        <f t="shared" si="28"/>
        <v>84</v>
      </c>
      <c r="U111" s="69">
        <f t="shared" si="29"/>
        <v>100</v>
      </c>
      <c r="V111" s="94">
        <f t="shared" si="30"/>
        <v>84.615384615384613</v>
      </c>
    </row>
    <row r="112" spans="1:22" x14ac:dyDescent="0.3">
      <c r="A112" s="43" t="s">
        <v>49</v>
      </c>
      <c r="B112" s="69">
        <f>IFERROR(B97*100/B85,"")</f>
        <v>100</v>
      </c>
      <c r="C112" s="69">
        <f t="shared" ref="C112:V112" si="31">IFERROR(C97*100/C85,"")</f>
        <v>100</v>
      </c>
      <c r="D112" s="69">
        <f t="shared" si="31"/>
        <v>100</v>
      </c>
      <c r="E112" s="69">
        <f t="shared" si="31"/>
        <v>100</v>
      </c>
      <c r="F112" s="69">
        <f t="shared" si="31"/>
        <v>100</v>
      </c>
      <c r="G112" s="69">
        <f t="shared" si="31"/>
        <v>100</v>
      </c>
      <c r="H112" s="69">
        <f t="shared" si="31"/>
        <v>100</v>
      </c>
      <c r="I112" s="69">
        <f t="shared" si="31"/>
        <v>100</v>
      </c>
      <c r="J112" s="69">
        <f t="shared" si="31"/>
        <v>100</v>
      </c>
      <c r="K112" s="69">
        <f t="shared" si="31"/>
        <v>100</v>
      </c>
      <c r="L112" s="69">
        <f t="shared" si="31"/>
        <v>100</v>
      </c>
      <c r="M112" s="69">
        <f t="shared" si="31"/>
        <v>100</v>
      </c>
      <c r="N112" s="69">
        <f t="shared" si="31"/>
        <v>100</v>
      </c>
      <c r="O112" s="69">
        <f t="shared" si="31"/>
        <v>100</v>
      </c>
      <c r="P112" s="69">
        <f t="shared" si="31"/>
        <v>100</v>
      </c>
      <c r="Q112" s="69">
        <f t="shared" si="31"/>
        <v>100</v>
      </c>
      <c r="R112" s="69">
        <f t="shared" si="31"/>
        <v>100</v>
      </c>
      <c r="S112" s="69">
        <f t="shared" si="31"/>
        <v>100</v>
      </c>
      <c r="T112" s="69">
        <f t="shared" si="31"/>
        <v>100</v>
      </c>
      <c r="U112" s="69">
        <f t="shared" si="31"/>
        <v>100</v>
      </c>
      <c r="V112" s="94">
        <f t="shared" si="31"/>
        <v>100</v>
      </c>
    </row>
    <row r="113" spans="1:22" x14ac:dyDescent="0.3">
      <c r="A113" s="38" t="s">
        <v>96</v>
      </c>
      <c r="B113" s="69">
        <f>IFERROR(B98*100/B97,"")</f>
        <v>100</v>
      </c>
      <c r="C113" s="69">
        <f t="shared" ref="C113:V113" si="32">IFERROR(C98*100/C97,"")</f>
        <v>100</v>
      </c>
      <c r="D113" s="69">
        <f t="shared" si="32"/>
        <v>100</v>
      </c>
      <c r="E113" s="69">
        <f t="shared" si="32"/>
        <v>100</v>
      </c>
      <c r="F113" s="69">
        <f t="shared" si="32"/>
        <v>100</v>
      </c>
      <c r="G113" s="69">
        <f t="shared" si="32"/>
        <v>100</v>
      </c>
      <c r="H113" s="69">
        <f t="shared" si="32"/>
        <v>100</v>
      </c>
      <c r="I113" s="69">
        <f t="shared" si="32"/>
        <v>100</v>
      </c>
      <c r="J113" s="69">
        <f t="shared" si="32"/>
        <v>100</v>
      </c>
      <c r="K113" s="69">
        <f t="shared" si="32"/>
        <v>100</v>
      </c>
      <c r="L113" s="69">
        <f t="shared" si="32"/>
        <v>100</v>
      </c>
      <c r="M113" s="69">
        <f t="shared" si="32"/>
        <v>100</v>
      </c>
      <c r="N113" s="69">
        <f t="shared" si="32"/>
        <v>100</v>
      </c>
      <c r="O113" s="69">
        <f t="shared" si="32"/>
        <v>100</v>
      </c>
      <c r="P113" s="69">
        <f t="shared" si="32"/>
        <v>100</v>
      </c>
      <c r="Q113" s="69">
        <f t="shared" si="32"/>
        <v>100</v>
      </c>
      <c r="R113" s="69">
        <f t="shared" si="32"/>
        <v>100</v>
      </c>
      <c r="S113" s="69">
        <f t="shared" si="32"/>
        <v>100</v>
      </c>
      <c r="T113" s="69">
        <f t="shared" si="32"/>
        <v>100</v>
      </c>
      <c r="U113" s="69">
        <f t="shared" si="32"/>
        <v>100</v>
      </c>
      <c r="V113" s="94">
        <f t="shared" si="32"/>
        <v>100</v>
      </c>
    </row>
    <row r="114" spans="1:22" x14ac:dyDescent="0.3">
      <c r="A114" s="38" t="s">
        <v>97</v>
      </c>
      <c r="B114" s="69">
        <f>IFERROR(B99*100/B96,"")</f>
        <v>100</v>
      </c>
      <c r="C114" s="69">
        <f>IFERROR(C99*100/C96,"")</f>
        <v>100</v>
      </c>
      <c r="D114" s="69">
        <f t="shared" ref="D114:V114" si="33">IFERROR(D99*100/D96,"")</f>
        <v>100</v>
      </c>
      <c r="E114" s="69">
        <f t="shared" si="33"/>
        <v>100</v>
      </c>
      <c r="F114" s="69">
        <f t="shared" si="33"/>
        <v>100</v>
      </c>
      <c r="G114" s="69">
        <f t="shared" si="33"/>
        <v>100</v>
      </c>
      <c r="H114" s="69">
        <f t="shared" si="33"/>
        <v>100</v>
      </c>
      <c r="I114" s="69">
        <f t="shared" si="33"/>
        <v>100</v>
      </c>
      <c r="J114" s="69">
        <f t="shared" si="33"/>
        <v>100</v>
      </c>
      <c r="K114" s="69">
        <f t="shared" si="33"/>
        <v>100</v>
      </c>
      <c r="L114" s="69">
        <f t="shared" si="33"/>
        <v>100</v>
      </c>
      <c r="M114" s="69">
        <f t="shared" si="33"/>
        <v>100</v>
      </c>
      <c r="N114" s="69">
        <f t="shared" si="33"/>
        <v>100</v>
      </c>
      <c r="O114" s="69">
        <f t="shared" si="33"/>
        <v>100</v>
      </c>
      <c r="P114" s="69">
        <f t="shared" si="33"/>
        <v>100</v>
      </c>
      <c r="Q114" s="69">
        <f t="shared" si="33"/>
        <v>100</v>
      </c>
      <c r="R114" s="69">
        <f t="shared" si="33"/>
        <v>100</v>
      </c>
      <c r="S114" s="69">
        <f t="shared" si="33"/>
        <v>100</v>
      </c>
      <c r="T114" s="69">
        <f t="shared" si="33"/>
        <v>100</v>
      </c>
      <c r="U114" s="69">
        <f t="shared" si="33"/>
        <v>100</v>
      </c>
      <c r="V114" s="94">
        <f t="shared" si="33"/>
        <v>100</v>
      </c>
    </row>
    <row r="115" spans="1:22" x14ac:dyDescent="0.3">
      <c r="A115" s="11" t="s">
        <v>45</v>
      </c>
      <c r="B115" s="69">
        <f>IF(B100=0,"",B100*100/$B$85)</f>
        <v>47.368421052631582</v>
      </c>
      <c r="C115" s="69">
        <f>IF(C100=0,"",C100*100/$C$85)</f>
        <v>100</v>
      </c>
      <c r="D115" s="69">
        <f>IF(D100=0,"",D100*100/$D$85)</f>
        <v>50</v>
      </c>
      <c r="E115" s="69">
        <f>IF(E100=0,"",E100*100/$E$85)</f>
        <v>47.368421052631582</v>
      </c>
      <c r="F115" s="69">
        <f>IF(F100=0,"",F100*100/$F$85)</f>
        <v>100</v>
      </c>
      <c r="G115" s="69">
        <f>IF(G100=0,"",G100*100/$G$85)</f>
        <v>50</v>
      </c>
      <c r="H115" s="69">
        <f>IF(H100=0,"",H100*100/$H$85)</f>
        <v>60</v>
      </c>
      <c r="I115" s="69">
        <f>IF(I100=0,"",I100*100/$I$85)</f>
        <v>100</v>
      </c>
      <c r="J115" s="69">
        <f>IF(J100=0,"",J100*100/$J$85)</f>
        <v>61.904761904761905</v>
      </c>
      <c r="K115" s="69">
        <f>IF(K100=0,"",K100*100/$K$85)</f>
        <v>57.142857142857146</v>
      </c>
      <c r="L115" s="69">
        <f>IF(L100=0,"",L100*100/$L$85)</f>
        <v>100</v>
      </c>
      <c r="M115" s="69">
        <f>IF(M100=0,"",M100*100/$M$85)</f>
        <v>59.090909090909093</v>
      </c>
      <c r="N115" s="69">
        <f>IF(N100=0,"",N100*100/$N$85)</f>
        <v>54.545454545454547</v>
      </c>
      <c r="O115" s="69">
        <f>IF(O100=0,"",O100*100/$O$85)</f>
        <v>100</v>
      </c>
      <c r="P115" s="69">
        <f>IF(P100=0,"",P100*100/$P$85)</f>
        <v>56.521739130434781</v>
      </c>
      <c r="Q115" s="69">
        <f>IF(Q100=0,"",Q100*100/$Q$85)</f>
        <v>58.333333333333336</v>
      </c>
      <c r="R115" s="69">
        <f>IF(R100=0,"",R100*100/$R$85)</f>
        <v>100</v>
      </c>
      <c r="S115" s="69">
        <f>IF(S100=0,"",S100*100/$S$85)</f>
        <v>60</v>
      </c>
      <c r="T115" s="69">
        <f>IF(T100=0,"",T100*100/$T$85)</f>
        <v>64</v>
      </c>
      <c r="U115" s="69">
        <f>IF(U100=0,"",U100*100/$U$85)</f>
        <v>100</v>
      </c>
      <c r="V115" s="94">
        <f>IF(V100=0,"",V100*100/$V$85)</f>
        <v>65.384615384615387</v>
      </c>
    </row>
    <row r="116" spans="1:22" x14ac:dyDescent="0.3">
      <c r="A116" s="11" t="s">
        <v>46</v>
      </c>
      <c r="B116" s="69" t="str">
        <f>IF(B101=0,"",B101*100/$B$85)</f>
        <v/>
      </c>
      <c r="C116" s="69" t="str">
        <f>IF(C101=0,"",C101*100/$C$85)</f>
        <v/>
      </c>
      <c r="D116" s="69" t="str">
        <f>IF(D101=0,"",D101*100/$D$85)</f>
        <v/>
      </c>
      <c r="E116" s="69" t="str">
        <f>IF(E101=0,"",E101*100/$E$85)</f>
        <v/>
      </c>
      <c r="F116" s="69" t="str">
        <f>IF(F101=0,"",F101*100/$F$85)</f>
        <v/>
      </c>
      <c r="G116" s="69" t="str">
        <f>IF(G101=0,"",G101*100/$G$85)</f>
        <v/>
      </c>
      <c r="H116" s="69" t="str">
        <f>IF(H101=0,"",H101*100/$H$85)</f>
        <v/>
      </c>
      <c r="I116" s="69" t="str">
        <f>IF(I101=0,"",I101*100/$I$85)</f>
        <v/>
      </c>
      <c r="J116" s="69" t="str">
        <f>IF(J101=0,"",J101*100/$J$85)</f>
        <v/>
      </c>
      <c r="K116" s="69" t="str">
        <f>IF(K101=0,"",K101*100/$K$85)</f>
        <v/>
      </c>
      <c r="L116" s="69" t="str">
        <f>IF(L101=0,"",L101*100/$L$85)</f>
        <v/>
      </c>
      <c r="M116" s="69" t="str">
        <f>IF(M101=0,"",M101*100/$M$85)</f>
        <v/>
      </c>
      <c r="N116" s="69" t="str">
        <f>IF(N101=0,"",N101*100/$N$85)</f>
        <v/>
      </c>
      <c r="O116" s="69" t="str">
        <f>IF(O101=0,"",O101*100/$O$85)</f>
        <v/>
      </c>
      <c r="P116" s="69" t="str">
        <f>IF(P101=0,"",P101*100/$P$85)</f>
        <v/>
      </c>
      <c r="Q116" s="69" t="str">
        <f>IF(Q101=0,"",Q101*100/$Q$85)</f>
        <v/>
      </c>
      <c r="R116" s="69" t="str">
        <f>IF(R101=0,"",R101*100/$R$85)</f>
        <v/>
      </c>
      <c r="S116" s="69" t="str">
        <f>IF(S101=0,"",S101*100/$S$85)</f>
        <v/>
      </c>
      <c r="T116" s="69" t="str">
        <f>IF(T101=0,"",T101*100/$T$85)</f>
        <v/>
      </c>
      <c r="U116" s="69" t="str">
        <f>IF(U101=0,"",U101*100/$U$85)</f>
        <v/>
      </c>
      <c r="V116" s="94" t="str">
        <f>IF(V101=0,"",V101*100/$V$85)</f>
        <v/>
      </c>
    </row>
    <row r="117" spans="1:22" ht="27" customHeight="1" x14ac:dyDescent="0.3">
      <c r="A117" s="11" t="s">
        <v>8</v>
      </c>
      <c r="B117" s="69">
        <f>IF(B102=0,"",B102*100/$B$85)</f>
        <v>63.157894736842103</v>
      </c>
      <c r="C117" s="69">
        <f>IF(C102=0,"",C102*100/$C$85)</f>
        <v>100</v>
      </c>
      <c r="D117" s="69">
        <f>IF(D102=0,"",D102*100/$D$85)</f>
        <v>65</v>
      </c>
      <c r="E117" s="69">
        <f>IF(E102=0,"",E102*100/$E$85)</f>
        <v>63.157894736842103</v>
      </c>
      <c r="F117" s="69">
        <f>IF(F102=0,"",F102*100/$F$85)</f>
        <v>100</v>
      </c>
      <c r="G117" s="69">
        <f>IF(G102=0,"",G102*100/$G$85)</f>
        <v>65</v>
      </c>
      <c r="H117" s="69">
        <f>IF(H102=0,"",H102*100/$H$85)</f>
        <v>65</v>
      </c>
      <c r="I117" s="69">
        <f>IF(I102=0,"",I102*100/$I$85)</f>
        <v>100</v>
      </c>
      <c r="J117" s="69">
        <f>IF(J102=0,"",J102*100/$J$85)</f>
        <v>66.666666666666671</v>
      </c>
      <c r="K117" s="69">
        <f>IF(K102=0,"",K102*100/$K$85)</f>
        <v>66.666666666666671</v>
      </c>
      <c r="L117" s="69">
        <f>IF(L102=0,"",L102*100/$L$85)</f>
        <v>100</v>
      </c>
      <c r="M117" s="69">
        <f>IF(M102=0,"",M102*100/$M$85)</f>
        <v>68.181818181818187</v>
      </c>
      <c r="N117" s="69">
        <f>IF(N102=0,"",N102*100/$N$85)</f>
        <v>63.636363636363633</v>
      </c>
      <c r="O117" s="69">
        <f>IF(O102=0,"",O102*100/$O$85)</f>
        <v>100</v>
      </c>
      <c r="P117" s="69">
        <f>IF(P102=0,"",P102*100/$P$85)</f>
        <v>65.217391304347828</v>
      </c>
      <c r="Q117" s="69">
        <f>IF(Q102=0,"",Q102*100/$Q$85)</f>
        <v>62.5</v>
      </c>
      <c r="R117" s="69">
        <f>IF(R102=0,"",R102*100/$R$85)</f>
        <v>100</v>
      </c>
      <c r="S117" s="69">
        <f>IF(S102=0,"",S102*100/$S$85)</f>
        <v>64</v>
      </c>
      <c r="T117" s="69">
        <f>IF(T102=0,"",T102*100/$T$85)</f>
        <v>64</v>
      </c>
      <c r="U117" s="69">
        <f>IF(U102=0,"",U102*100/$U$85)</f>
        <v>100</v>
      </c>
      <c r="V117" s="94">
        <f>IF(V102=0,"",V102*100/$V$85)</f>
        <v>65.384615384615387</v>
      </c>
    </row>
    <row r="118" spans="1:22" x14ac:dyDescent="0.3">
      <c r="A118" s="38" t="s">
        <v>98</v>
      </c>
      <c r="B118" s="69">
        <f>IFERROR(B103*100/B85,"")</f>
        <v>100</v>
      </c>
      <c r="C118" s="69">
        <f t="shared" ref="C118:V118" si="34">IFERROR(C103*100/C85,"")</f>
        <v>100</v>
      </c>
      <c r="D118" s="69">
        <f t="shared" si="34"/>
        <v>100</v>
      </c>
      <c r="E118" s="69">
        <f t="shared" si="34"/>
        <v>100</v>
      </c>
      <c r="F118" s="69">
        <f t="shared" si="34"/>
        <v>100</v>
      </c>
      <c r="G118" s="69">
        <f t="shared" si="34"/>
        <v>100</v>
      </c>
      <c r="H118" s="69">
        <f t="shared" si="34"/>
        <v>100</v>
      </c>
      <c r="I118" s="69">
        <f t="shared" si="34"/>
        <v>100</v>
      </c>
      <c r="J118" s="69">
        <f t="shared" si="34"/>
        <v>100</v>
      </c>
      <c r="K118" s="69">
        <f t="shared" si="34"/>
        <v>100</v>
      </c>
      <c r="L118" s="69">
        <f t="shared" si="34"/>
        <v>100</v>
      </c>
      <c r="M118" s="69">
        <f t="shared" si="34"/>
        <v>100</v>
      </c>
      <c r="N118" s="69">
        <f t="shared" si="34"/>
        <v>100</v>
      </c>
      <c r="O118" s="69">
        <f t="shared" si="34"/>
        <v>100</v>
      </c>
      <c r="P118" s="69">
        <f t="shared" si="34"/>
        <v>100</v>
      </c>
      <c r="Q118" s="69">
        <f t="shared" si="34"/>
        <v>100</v>
      </c>
      <c r="R118" s="69">
        <f t="shared" si="34"/>
        <v>100</v>
      </c>
      <c r="S118" s="69">
        <f t="shared" si="34"/>
        <v>100</v>
      </c>
      <c r="T118" s="69">
        <f t="shared" si="34"/>
        <v>100</v>
      </c>
      <c r="U118" s="69">
        <f t="shared" si="34"/>
        <v>100</v>
      </c>
      <c r="V118" s="94">
        <f t="shared" si="34"/>
        <v>100</v>
      </c>
    </row>
    <row r="119" spans="1:22" ht="41.4" x14ac:dyDescent="0.3">
      <c r="A119" s="39" t="s">
        <v>99</v>
      </c>
      <c r="B119" s="70">
        <f>IFERROR(B104*100/B85,"")</f>
        <v>78.94736842105263</v>
      </c>
      <c r="C119" s="70">
        <f t="shared" ref="C119:V119" si="35">IFERROR(C104*100/C85,"")</f>
        <v>100</v>
      </c>
      <c r="D119" s="70">
        <f t="shared" si="35"/>
        <v>80</v>
      </c>
      <c r="E119" s="70">
        <f t="shared" si="35"/>
        <v>78.94736842105263</v>
      </c>
      <c r="F119" s="70">
        <f t="shared" si="35"/>
        <v>100</v>
      </c>
      <c r="G119" s="70">
        <f t="shared" si="35"/>
        <v>80</v>
      </c>
      <c r="H119" s="70">
        <f t="shared" si="35"/>
        <v>75</v>
      </c>
      <c r="I119" s="70">
        <f t="shared" si="35"/>
        <v>100</v>
      </c>
      <c r="J119" s="70">
        <f t="shared" si="35"/>
        <v>76.19047619047619</v>
      </c>
      <c r="K119" s="70">
        <f t="shared" si="35"/>
        <v>90.476190476190482</v>
      </c>
      <c r="L119" s="70">
        <f t="shared" si="35"/>
        <v>100</v>
      </c>
      <c r="M119" s="70">
        <f t="shared" si="35"/>
        <v>90.909090909090907</v>
      </c>
      <c r="N119" s="70">
        <f t="shared" si="35"/>
        <v>86.36363636363636</v>
      </c>
      <c r="O119" s="70">
        <f t="shared" si="35"/>
        <v>100</v>
      </c>
      <c r="P119" s="70">
        <f t="shared" si="35"/>
        <v>86.956521739130437</v>
      </c>
      <c r="Q119" s="70">
        <f t="shared" si="35"/>
        <v>79.166666666666671</v>
      </c>
      <c r="R119" s="70">
        <f t="shared" si="35"/>
        <v>100</v>
      </c>
      <c r="S119" s="70">
        <f t="shared" si="35"/>
        <v>80</v>
      </c>
      <c r="T119" s="70">
        <f t="shared" si="35"/>
        <v>76</v>
      </c>
      <c r="U119" s="70">
        <f t="shared" si="35"/>
        <v>100</v>
      </c>
      <c r="V119" s="95">
        <f t="shared" si="35"/>
        <v>76.92307692307692</v>
      </c>
    </row>
    <row r="120" spans="1:22" x14ac:dyDescent="0.3">
      <c r="A120" s="29"/>
      <c r="B120" s="30"/>
      <c r="C120" s="31"/>
      <c r="D120" s="30"/>
      <c r="E120" s="31"/>
      <c r="F120" s="30"/>
      <c r="G120" s="31"/>
      <c r="H120" s="30"/>
      <c r="I120" s="31"/>
      <c r="J120" s="30"/>
      <c r="K120" s="31"/>
      <c r="L120" s="30"/>
      <c r="M120" s="31"/>
      <c r="N120" s="30"/>
      <c r="O120" s="31"/>
    </row>
    <row r="121" spans="1:22" x14ac:dyDescent="0.3">
      <c r="A121" s="4" t="s">
        <v>59</v>
      </c>
    </row>
    <row r="123" spans="1:22" x14ac:dyDescent="0.3">
      <c r="A123" s="194" t="s">
        <v>47</v>
      </c>
      <c r="B123" s="195"/>
      <c r="C123" s="195"/>
      <c r="D123" s="195"/>
      <c r="E123" s="195"/>
      <c r="F123" s="195"/>
      <c r="G123" s="195"/>
      <c r="H123" s="195"/>
      <c r="I123" s="195"/>
      <c r="J123" s="195"/>
      <c r="K123" s="195"/>
      <c r="L123" s="195"/>
      <c r="M123" s="195"/>
      <c r="N123" s="195"/>
      <c r="O123" s="196"/>
    </row>
    <row r="124" spans="1:22" x14ac:dyDescent="0.3">
      <c r="A124" s="192" t="s">
        <v>9</v>
      </c>
      <c r="B124" s="176">
        <v>2006</v>
      </c>
      <c r="C124" s="177"/>
      <c r="D124" s="176">
        <v>2007</v>
      </c>
      <c r="E124" s="177"/>
      <c r="F124" s="176">
        <v>2008</v>
      </c>
      <c r="G124" s="177"/>
      <c r="H124" s="176">
        <v>2009</v>
      </c>
      <c r="I124" s="177"/>
      <c r="J124" s="176">
        <v>2010</v>
      </c>
      <c r="K124" s="177"/>
      <c r="L124" s="176">
        <v>2011</v>
      </c>
      <c r="M124" s="177"/>
      <c r="N124" s="176">
        <v>2012</v>
      </c>
      <c r="O124" s="177"/>
    </row>
    <row r="125" spans="1:22" x14ac:dyDescent="0.3">
      <c r="A125" s="193"/>
      <c r="B125" s="9" t="s">
        <v>4</v>
      </c>
      <c r="C125" s="100" t="s">
        <v>0</v>
      </c>
      <c r="D125" s="9" t="s">
        <v>4</v>
      </c>
      <c r="E125" s="100" t="s">
        <v>0</v>
      </c>
      <c r="F125" s="9" t="s">
        <v>4</v>
      </c>
      <c r="G125" s="100" t="s">
        <v>0</v>
      </c>
      <c r="H125" s="9" t="s">
        <v>4</v>
      </c>
      <c r="I125" s="100" t="s">
        <v>0</v>
      </c>
      <c r="J125" s="9" t="s">
        <v>4</v>
      </c>
      <c r="K125" s="100" t="s">
        <v>0</v>
      </c>
      <c r="L125" s="9" t="s">
        <v>4</v>
      </c>
      <c r="M125" s="100" t="s">
        <v>0</v>
      </c>
      <c r="N125" s="9" t="s">
        <v>4</v>
      </c>
      <c r="O125" s="100" t="s">
        <v>0</v>
      </c>
    </row>
    <row r="126" spans="1:22" ht="27.75" customHeight="1" x14ac:dyDescent="0.3">
      <c r="A126" s="2" t="s">
        <v>84</v>
      </c>
      <c r="B126" s="115">
        <v>69</v>
      </c>
      <c r="C126" s="119">
        <v>35</v>
      </c>
      <c r="D126" s="120">
        <v>77</v>
      </c>
      <c r="E126" s="119">
        <v>38</v>
      </c>
      <c r="F126" s="120">
        <v>98</v>
      </c>
      <c r="G126" s="119">
        <v>40</v>
      </c>
      <c r="H126" s="120">
        <v>116</v>
      </c>
      <c r="I126" s="119">
        <v>40</v>
      </c>
      <c r="J126" s="77">
        <v>144</v>
      </c>
      <c r="K126" s="66">
        <f t="shared" ref="K126:K131" si="36">IF(J126=0,"",J126*100/$F$78)</f>
        <v>42.985074626865675</v>
      </c>
      <c r="L126" s="77">
        <v>168</v>
      </c>
      <c r="M126" s="66">
        <f t="shared" ref="M126:M131" si="37">IF(L126=0,"",L126*100/$G$78)</f>
        <v>48</v>
      </c>
      <c r="N126" s="77">
        <v>200</v>
      </c>
      <c r="O126" s="67">
        <f t="shared" ref="O126:O131" si="38">IF(N126=0,"",N126*100/$H$78)</f>
        <v>50</v>
      </c>
    </row>
    <row r="127" spans="1:22" ht="27.75" customHeight="1" x14ac:dyDescent="0.3">
      <c r="A127" s="3" t="s">
        <v>85</v>
      </c>
      <c r="B127" s="115">
        <v>19</v>
      </c>
      <c r="C127" s="119">
        <v>10</v>
      </c>
      <c r="D127" s="120">
        <v>20</v>
      </c>
      <c r="E127" s="119">
        <v>10</v>
      </c>
      <c r="F127" s="120">
        <v>29</v>
      </c>
      <c r="G127" s="119">
        <v>12</v>
      </c>
      <c r="H127" s="120">
        <v>35</v>
      </c>
      <c r="I127" s="119">
        <v>12</v>
      </c>
      <c r="J127" s="78">
        <v>48</v>
      </c>
      <c r="K127" s="58">
        <f t="shared" si="36"/>
        <v>14.328358208955224</v>
      </c>
      <c r="L127" s="78">
        <v>52</v>
      </c>
      <c r="M127" s="58">
        <f t="shared" si="37"/>
        <v>14.857142857142858</v>
      </c>
      <c r="N127" s="78">
        <v>60</v>
      </c>
      <c r="O127" s="59">
        <f t="shared" si="38"/>
        <v>15</v>
      </c>
    </row>
    <row r="128" spans="1:22" ht="27.75" customHeight="1" x14ac:dyDescent="0.3">
      <c r="A128" s="3" t="s">
        <v>86</v>
      </c>
      <c r="B128" s="115">
        <v>0</v>
      </c>
      <c r="C128" s="119">
        <v>0</v>
      </c>
      <c r="D128" s="120">
        <v>0</v>
      </c>
      <c r="E128" s="119">
        <v>0</v>
      </c>
      <c r="F128" s="120">
        <v>0</v>
      </c>
      <c r="G128" s="119">
        <v>0</v>
      </c>
      <c r="H128" s="120">
        <v>0</v>
      </c>
      <c r="I128" s="119">
        <v>0</v>
      </c>
      <c r="J128" s="78">
        <v>0</v>
      </c>
      <c r="K128" s="58" t="str">
        <f t="shared" si="36"/>
        <v/>
      </c>
      <c r="L128" s="78">
        <v>0</v>
      </c>
      <c r="M128" s="58" t="str">
        <f t="shared" si="37"/>
        <v/>
      </c>
      <c r="N128" s="78">
        <v>0</v>
      </c>
      <c r="O128" s="59" t="str">
        <f t="shared" si="38"/>
        <v/>
      </c>
    </row>
    <row r="129" spans="1:22" ht="27.75" customHeight="1" x14ac:dyDescent="0.35">
      <c r="A129" s="3" t="s">
        <v>87</v>
      </c>
      <c r="B129" s="115">
        <v>4</v>
      </c>
      <c r="C129" s="119">
        <v>2</v>
      </c>
      <c r="D129" s="120">
        <v>4</v>
      </c>
      <c r="E129" s="119">
        <v>2</v>
      </c>
      <c r="F129" s="120">
        <v>5</v>
      </c>
      <c r="G129" s="119">
        <v>2</v>
      </c>
      <c r="H129" s="120">
        <v>6</v>
      </c>
      <c r="I129" s="119">
        <v>2</v>
      </c>
      <c r="J129" s="78">
        <v>16</v>
      </c>
      <c r="K129" s="58">
        <f t="shared" si="36"/>
        <v>4.7761194029850742</v>
      </c>
      <c r="L129" s="78">
        <v>31</v>
      </c>
      <c r="M129" s="58">
        <f t="shared" si="37"/>
        <v>8.8571428571428577</v>
      </c>
      <c r="N129" s="78">
        <v>48</v>
      </c>
      <c r="O129" s="138">
        <f t="shared" si="38"/>
        <v>12</v>
      </c>
      <c r="P129" s="139"/>
      <c r="Q129" s="136"/>
      <c r="R129" s="136"/>
      <c r="S129" s="136"/>
      <c r="T129" s="136"/>
      <c r="U129" s="137"/>
      <c r="V129" s="137"/>
    </row>
    <row r="130" spans="1:22" x14ac:dyDescent="0.3">
      <c r="A130" s="3" t="s">
        <v>65</v>
      </c>
      <c r="B130" s="54">
        <f>SUM(B126:B129)</f>
        <v>92</v>
      </c>
      <c r="C130" s="58">
        <f t="shared" ref="C130:C131" si="39">IF(B130=0,"",B130*100/$B$78)</f>
        <v>45.098039215686278</v>
      </c>
      <c r="D130" s="54">
        <f>SUM(D126:D129)</f>
        <v>101</v>
      </c>
      <c r="E130" s="58">
        <f t="shared" ref="E130:E131" si="40">IF(D130=0,"",D130*100/$C$78)</f>
        <v>41.563786008230451</v>
      </c>
      <c r="F130" s="54">
        <f>SUM(F126:F129)</f>
        <v>132</v>
      </c>
      <c r="G130" s="58">
        <f t="shared" ref="G130:G131" si="41">IF(F130=0,"",F130*100/$D$78)</f>
        <v>45.205479452054796</v>
      </c>
      <c r="H130" s="54">
        <f>SUM(H126:H129)</f>
        <v>157</v>
      </c>
      <c r="I130" s="58">
        <f t="shared" ref="I130:I131" si="42">IF(H130=0,"",H130*100/$E$78)</f>
        <v>49.0625</v>
      </c>
      <c r="J130" s="54">
        <f>SUM(J126:J129)</f>
        <v>208</v>
      </c>
      <c r="K130" s="58">
        <f t="shared" si="36"/>
        <v>62.089552238805972</v>
      </c>
      <c r="L130" s="54">
        <f>SUM(L126:L129)</f>
        <v>251</v>
      </c>
      <c r="M130" s="58">
        <f t="shared" si="37"/>
        <v>71.714285714285708</v>
      </c>
      <c r="N130" s="54">
        <f>SUM(N126:N129)</f>
        <v>308</v>
      </c>
      <c r="O130" s="59">
        <f t="shared" si="38"/>
        <v>77</v>
      </c>
    </row>
    <row r="131" spans="1:22" ht="25.5" customHeight="1" x14ac:dyDescent="0.3">
      <c r="A131" s="11" t="s">
        <v>67</v>
      </c>
      <c r="B131" s="53">
        <v>197</v>
      </c>
      <c r="C131" s="58">
        <f t="shared" si="39"/>
        <v>96.568627450980387</v>
      </c>
      <c r="D131" s="53">
        <v>204</v>
      </c>
      <c r="E131" s="58">
        <f t="shared" si="40"/>
        <v>83.950617283950621</v>
      </c>
      <c r="F131" s="53">
        <v>246</v>
      </c>
      <c r="G131" s="58">
        <f t="shared" si="41"/>
        <v>84.246575342465746</v>
      </c>
      <c r="H131" s="53">
        <v>292</v>
      </c>
      <c r="I131" s="58">
        <f t="shared" si="42"/>
        <v>91.25</v>
      </c>
      <c r="J131" s="53">
        <v>320</v>
      </c>
      <c r="K131" s="58">
        <f t="shared" si="36"/>
        <v>95.522388059701498</v>
      </c>
      <c r="L131" s="53">
        <v>350</v>
      </c>
      <c r="M131" s="58">
        <f t="shared" si="37"/>
        <v>100</v>
      </c>
      <c r="N131" s="53">
        <v>400</v>
      </c>
      <c r="O131" s="59">
        <f t="shared" si="38"/>
        <v>100</v>
      </c>
    </row>
    <row r="132" spans="1:22" ht="25.5" customHeight="1" x14ac:dyDescent="0.3">
      <c r="A132" s="43" t="s">
        <v>119</v>
      </c>
      <c r="B132" s="53">
        <v>8</v>
      </c>
      <c r="C132" s="58">
        <f>IFERROR(B132*100/B78,"")</f>
        <v>3.9215686274509802</v>
      </c>
      <c r="D132" s="53">
        <v>6</v>
      </c>
      <c r="E132" s="58">
        <f>IFERROR(D132*100/C78,"")</f>
        <v>2.4691358024691357</v>
      </c>
      <c r="F132" s="53">
        <v>8</v>
      </c>
      <c r="G132" s="58">
        <f>IFERROR(F132*100/D78,"")</f>
        <v>2.7397260273972601</v>
      </c>
      <c r="H132" s="53">
        <v>4</v>
      </c>
      <c r="I132" s="58">
        <f>IFERROR(H132*100/E78,"")</f>
        <v>1.25</v>
      </c>
      <c r="J132" s="53">
        <v>10</v>
      </c>
      <c r="K132" s="58">
        <f>IFERROR(J132*100/F78,"")</f>
        <v>2.9850746268656718</v>
      </c>
      <c r="L132" s="53">
        <v>20</v>
      </c>
      <c r="M132" s="58">
        <f>IFERROR(L132*100/G78,"")</f>
        <v>5.7142857142857144</v>
      </c>
      <c r="N132" s="53">
        <v>30</v>
      </c>
      <c r="O132" s="59">
        <f>IFERROR(N132*100/H78,"")</f>
        <v>7.5</v>
      </c>
    </row>
    <row r="133" spans="1:22" ht="25.5" customHeight="1" x14ac:dyDescent="0.3">
      <c r="A133" s="38" t="s">
        <v>101</v>
      </c>
      <c r="B133" s="53">
        <v>2</v>
      </c>
      <c r="C133" s="58">
        <f>IFERROR(B133*100/B132,"")</f>
        <v>25</v>
      </c>
      <c r="D133" s="53">
        <v>2</v>
      </c>
      <c r="E133" s="58">
        <f>IFERROR(D133*100/D132,"")</f>
        <v>33.333333333333336</v>
      </c>
      <c r="F133" s="53">
        <v>4</v>
      </c>
      <c r="G133" s="58">
        <f>IFERROR(F133*100/F132,"")</f>
        <v>50</v>
      </c>
      <c r="H133" s="53">
        <v>2</v>
      </c>
      <c r="I133" s="58">
        <f>IFERROR(H133*100/H132,"")</f>
        <v>50</v>
      </c>
      <c r="J133" s="53">
        <v>10</v>
      </c>
      <c r="K133" s="58">
        <f>IFERROR(J133*100/J132,"")</f>
        <v>100</v>
      </c>
      <c r="L133" s="53">
        <v>20</v>
      </c>
      <c r="M133" s="58">
        <f>IFERROR(L133*100/L132,"")</f>
        <v>100</v>
      </c>
      <c r="N133" s="53">
        <v>20</v>
      </c>
      <c r="O133" s="59">
        <f>IFERROR(N133*100/N132,"")</f>
        <v>66.666666666666671</v>
      </c>
    </row>
    <row r="134" spans="1:22" ht="25.5" customHeight="1" x14ac:dyDescent="0.3">
      <c r="A134" s="38" t="s">
        <v>102</v>
      </c>
      <c r="B134" s="53">
        <v>2</v>
      </c>
      <c r="C134" s="58">
        <f>IFERROR(B134*100/B132,"")</f>
        <v>25</v>
      </c>
      <c r="D134" s="53">
        <v>1</v>
      </c>
      <c r="E134" s="58">
        <f>IFERROR(D134*100/D132,"")</f>
        <v>16.666666666666668</v>
      </c>
      <c r="F134" s="53">
        <v>2</v>
      </c>
      <c r="G134" s="58">
        <f>IFERROR(F134*100/F132,"")</f>
        <v>25</v>
      </c>
      <c r="H134" s="53">
        <v>1</v>
      </c>
      <c r="I134" s="58">
        <f>IFERROR(H134*100/H132,"")</f>
        <v>25</v>
      </c>
      <c r="J134" s="53">
        <v>10</v>
      </c>
      <c r="K134" s="58">
        <f>IFERROR(J134*100/J132,"")</f>
        <v>100</v>
      </c>
      <c r="L134" s="53">
        <v>10</v>
      </c>
      <c r="M134" s="58">
        <f>IFERROR(L134*100/L132,"")</f>
        <v>50</v>
      </c>
      <c r="N134" s="53">
        <v>10</v>
      </c>
      <c r="O134" s="59">
        <f>IFERROR(N134*100/N132,"")</f>
        <v>33.333333333333336</v>
      </c>
    </row>
    <row r="135" spans="1:22" ht="25.5" customHeight="1" x14ac:dyDescent="0.3">
      <c r="A135" s="38" t="s">
        <v>104</v>
      </c>
      <c r="B135" s="53">
        <v>40</v>
      </c>
      <c r="C135" s="58">
        <f>IFERROR(B135*100/B78,"")</f>
        <v>19.607843137254903</v>
      </c>
      <c r="D135" s="53">
        <v>45</v>
      </c>
      <c r="E135" s="58">
        <f>IFERROR(D135*100/C78,"")</f>
        <v>18.518518518518519</v>
      </c>
      <c r="F135" s="53">
        <v>60</v>
      </c>
      <c r="G135" s="58">
        <f>IFERROR(F135*100/D78,"")</f>
        <v>20.547945205479451</v>
      </c>
      <c r="H135" s="53">
        <v>80</v>
      </c>
      <c r="I135" s="58">
        <f>IFERROR(H135*100/E78,"")</f>
        <v>25</v>
      </c>
      <c r="J135" s="53">
        <v>85</v>
      </c>
      <c r="K135" s="58">
        <f>IFERROR(J135*100/F78,"")</f>
        <v>25.373134328358208</v>
      </c>
      <c r="L135" s="53">
        <v>95</v>
      </c>
      <c r="M135" s="58">
        <f>IFERROR(L135*100/G78,"")</f>
        <v>27.142857142857142</v>
      </c>
      <c r="N135" s="53">
        <v>110</v>
      </c>
      <c r="O135" s="59">
        <f>IFERROR(N135*100/H78,"")</f>
        <v>27.5</v>
      </c>
    </row>
    <row r="136" spans="1:22" ht="41.25" customHeight="1" x14ac:dyDescent="0.3">
      <c r="A136" s="38" t="s">
        <v>103</v>
      </c>
      <c r="B136" s="53">
        <v>20</v>
      </c>
      <c r="C136" s="58">
        <f>IFERROR(B136*100/B135,"")</f>
        <v>50</v>
      </c>
      <c r="D136" s="53">
        <v>25</v>
      </c>
      <c r="E136" s="58">
        <f>IFERROR(D136*100/D135,"")</f>
        <v>55.555555555555557</v>
      </c>
      <c r="F136" s="53">
        <v>30</v>
      </c>
      <c r="G136" s="58">
        <f>IFERROR(F136*100/F135,"")</f>
        <v>50</v>
      </c>
      <c r="H136" s="53">
        <v>45</v>
      </c>
      <c r="I136" s="58">
        <f>IFERROR(H136*100/H135,"")</f>
        <v>56.25</v>
      </c>
      <c r="J136" s="53">
        <v>40</v>
      </c>
      <c r="K136" s="58">
        <f>IFERROR(J136*100/J135,"")</f>
        <v>47.058823529411768</v>
      </c>
      <c r="L136" s="53">
        <v>50</v>
      </c>
      <c r="M136" s="58">
        <f>IFERROR(L136*100/L135,"")</f>
        <v>52.631578947368418</v>
      </c>
      <c r="N136" s="53">
        <v>60</v>
      </c>
      <c r="O136" s="59">
        <f>IFERROR(N136*100/N135,"")</f>
        <v>54.545454545454547</v>
      </c>
    </row>
    <row r="137" spans="1:22" ht="30.75" customHeight="1" x14ac:dyDescent="0.3">
      <c r="A137" s="11" t="s">
        <v>75</v>
      </c>
      <c r="B137" s="79">
        <v>40</v>
      </c>
      <c r="C137" s="78"/>
      <c r="D137" s="78">
        <v>45</v>
      </c>
      <c r="E137" s="78"/>
      <c r="F137" s="78">
        <v>50</v>
      </c>
      <c r="G137" s="78"/>
      <c r="H137" s="78">
        <v>57</v>
      </c>
      <c r="I137" s="78"/>
      <c r="J137" s="78">
        <v>60</v>
      </c>
      <c r="K137" s="78"/>
      <c r="L137" s="78">
        <v>70</v>
      </c>
      <c r="M137" s="78"/>
      <c r="N137" s="78">
        <v>90</v>
      </c>
      <c r="O137" s="80"/>
      <c r="P137" s="23"/>
      <c r="Q137" s="24"/>
      <c r="R137" s="24"/>
      <c r="S137" s="24"/>
      <c r="T137" s="24"/>
    </row>
    <row r="138" spans="1:22" ht="33.75" customHeight="1" x14ac:dyDescent="0.3">
      <c r="A138" s="11" t="s">
        <v>76</v>
      </c>
      <c r="B138" s="79">
        <v>35</v>
      </c>
      <c r="C138" s="78"/>
      <c r="D138" s="78">
        <v>40</v>
      </c>
      <c r="E138" s="78"/>
      <c r="F138" s="78">
        <v>50</v>
      </c>
      <c r="G138" s="78"/>
      <c r="H138" s="78">
        <v>62</v>
      </c>
      <c r="I138" s="78"/>
      <c r="J138" s="78">
        <v>68</v>
      </c>
      <c r="K138" s="78"/>
      <c r="L138" s="78">
        <v>80</v>
      </c>
      <c r="M138" s="78"/>
      <c r="N138" s="78">
        <v>90</v>
      </c>
      <c r="O138" s="80"/>
      <c r="P138" s="24"/>
      <c r="Q138" s="24"/>
      <c r="R138" s="24"/>
      <c r="S138" s="24"/>
      <c r="T138" s="24"/>
    </row>
    <row r="139" spans="1:22" ht="27.6" x14ac:dyDescent="0.3">
      <c r="A139" s="11" t="s">
        <v>77</v>
      </c>
      <c r="B139" s="79"/>
      <c r="C139" s="81"/>
      <c r="D139" s="81"/>
      <c r="E139" s="81"/>
      <c r="F139" s="81"/>
      <c r="G139" s="81"/>
      <c r="H139" s="81"/>
      <c r="I139" s="81"/>
      <c r="J139" s="81"/>
      <c r="K139" s="81"/>
      <c r="L139" s="81"/>
      <c r="M139" s="81"/>
      <c r="N139" s="81"/>
      <c r="O139" s="82"/>
    </row>
    <row r="140" spans="1:22" ht="41.4" x14ac:dyDescent="0.3">
      <c r="A140" s="6" t="s">
        <v>48</v>
      </c>
      <c r="B140" s="178">
        <v>5</v>
      </c>
      <c r="C140" s="179"/>
      <c r="D140" s="173">
        <v>5</v>
      </c>
      <c r="E140" s="174"/>
      <c r="F140" s="173">
        <v>5</v>
      </c>
      <c r="G140" s="174"/>
      <c r="H140" s="173">
        <v>5</v>
      </c>
      <c r="I140" s="174"/>
      <c r="J140" s="173">
        <v>5</v>
      </c>
      <c r="K140" s="174"/>
      <c r="L140" s="173">
        <v>4.5</v>
      </c>
      <c r="M140" s="174"/>
      <c r="N140" s="173">
        <v>4</v>
      </c>
      <c r="O140" s="175"/>
    </row>
    <row r="141" spans="1:22" x14ac:dyDescent="0.3">
      <c r="A141" s="4" t="s">
        <v>59</v>
      </c>
    </row>
    <row r="142" spans="1:22" ht="27" customHeight="1" x14ac:dyDescent="0.3">
      <c r="A142" s="170" t="s">
        <v>72</v>
      </c>
      <c r="B142" s="170"/>
      <c r="C142" s="170"/>
      <c r="D142" s="170"/>
      <c r="E142" s="170"/>
      <c r="F142" s="170"/>
      <c r="G142" s="170"/>
      <c r="H142" s="170"/>
      <c r="I142" s="170"/>
      <c r="J142" s="170"/>
      <c r="K142" s="170"/>
      <c r="L142" s="170"/>
      <c r="M142" s="170"/>
      <c r="N142" s="170"/>
      <c r="O142" s="170"/>
      <c r="P142" s="170"/>
      <c r="Q142" s="170"/>
      <c r="R142" s="170"/>
      <c r="S142" s="170"/>
      <c r="T142" s="26"/>
    </row>
    <row r="143" spans="1:22" ht="26.25" customHeight="1" x14ac:dyDescent="0.3">
      <c r="A143" s="170" t="s">
        <v>70</v>
      </c>
      <c r="B143" s="170"/>
      <c r="C143" s="170"/>
      <c r="D143" s="170"/>
      <c r="E143" s="170"/>
      <c r="F143" s="170"/>
      <c r="G143" s="170"/>
      <c r="H143" s="170"/>
      <c r="I143" s="170"/>
      <c r="J143" s="170"/>
      <c r="K143" s="170"/>
      <c r="L143" s="170"/>
      <c r="M143" s="170"/>
      <c r="N143" s="170"/>
      <c r="O143" s="170"/>
      <c r="P143" s="170"/>
      <c r="Q143" s="170"/>
      <c r="R143" s="170"/>
      <c r="S143" s="170"/>
    </row>
    <row r="144" spans="1:22" x14ac:dyDescent="0.3">
      <c r="A144" s="101"/>
      <c r="B144" s="101"/>
      <c r="C144" s="101"/>
      <c r="D144" s="101"/>
      <c r="E144" s="101"/>
      <c r="F144" s="101"/>
      <c r="G144" s="101"/>
      <c r="H144" s="101"/>
      <c r="I144" s="101"/>
      <c r="J144" s="101"/>
      <c r="K144" s="101"/>
      <c r="L144" s="101"/>
      <c r="M144" s="101"/>
      <c r="N144" s="101"/>
      <c r="O144" s="101"/>
      <c r="P144" s="101"/>
      <c r="Q144" s="101"/>
      <c r="R144" s="101"/>
      <c r="S144" s="101"/>
    </row>
    <row r="145" spans="1:29" x14ac:dyDescent="0.3">
      <c r="A145" s="101"/>
      <c r="B145" s="101"/>
      <c r="C145" s="101"/>
      <c r="D145" s="101"/>
      <c r="E145" s="101"/>
      <c r="F145" s="101"/>
      <c r="G145" s="101"/>
      <c r="H145" s="101"/>
      <c r="I145" s="101"/>
      <c r="J145" s="101"/>
      <c r="K145" s="101"/>
      <c r="L145" s="101"/>
      <c r="M145" s="101"/>
      <c r="N145" s="101"/>
      <c r="O145" s="101"/>
      <c r="P145" s="101"/>
      <c r="Q145" s="101"/>
      <c r="R145" s="101"/>
      <c r="S145" s="101"/>
    </row>
    <row r="146" spans="1:29" ht="27.6" x14ac:dyDescent="0.3">
      <c r="A146" s="101" t="s">
        <v>88</v>
      </c>
      <c r="B146" s="101"/>
      <c r="C146" s="101"/>
      <c r="D146" s="101"/>
      <c r="E146" s="101"/>
      <c r="F146" s="101"/>
      <c r="G146" s="101"/>
      <c r="H146" s="101"/>
      <c r="I146" s="101"/>
      <c r="J146" s="101"/>
      <c r="K146" s="101"/>
      <c r="L146" s="101"/>
      <c r="M146" s="101"/>
      <c r="N146" s="101"/>
      <c r="O146" s="101"/>
      <c r="P146" s="101"/>
      <c r="Q146" s="101"/>
      <c r="R146" s="101"/>
      <c r="S146" s="101"/>
    </row>
    <row r="147" spans="1:29" x14ac:dyDescent="0.3">
      <c r="A147" s="101"/>
      <c r="B147" s="101"/>
      <c r="C147" s="101"/>
      <c r="D147" s="101"/>
      <c r="E147" s="101"/>
      <c r="F147" s="101"/>
      <c r="G147" s="101"/>
      <c r="H147" s="101"/>
      <c r="I147" s="101"/>
      <c r="J147" s="101"/>
      <c r="K147" s="101"/>
      <c r="L147" s="101"/>
      <c r="M147" s="101"/>
      <c r="N147" s="101"/>
      <c r="O147" s="101"/>
      <c r="P147" s="101"/>
      <c r="Q147" s="101"/>
      <c r="R147" s="101"/>
      <c r="S147" s="101"/>
    </row>
    <row r="148" spans="1:29" x14ac:dyDescent="0.3">
      <c r="A148" s="202" t="s">
        <v>12</v>
      </c>
      <c r="B148" s="203"/>
      <c r="C148" s="203"/>
      <c r="D148" s="203"/>
      <c r="E148" s="203"/>
      <c r="F148" s="203"/>
      <c r="G148" s="203"/>
      <c r="H148" s="203"/>
      <c r="I148" s="203"/>
      <c r="J148" s="203"/>
      <c r="K148" s="203"/>
      <c r="L148" s="203"/>
      <c r="M148" s="203"/>
      <c r="N148" s="203"/>
      <c r="O148" s="203"/>
      <c r="P148" s="203"/>
      <c r="Q148" s="203"/>
      <c r="R148" s="203"/>
      <c r="S148" s="203"/>
      <c r="T148" s="203"/>
      <c r="U148" s="203"/>
      <c r="V148" s="203"/>
    </row>
    <row r="149" spans="1:29" x14ac:dyDescent="0.3">
      <c r="A149" s="210" t="s">
        <v>9</v>
      </c>
      <c r="B149" s="176">
        <v>2006</v>
      </c>
      <c r="C149" s="190"/>
      <c r="D149" s="177"/>
      <c r="E149" s="176">
        <v>2007</v>
      </c>
      <c r="F149" s="190"/>
      <c r="G149" s="177"/>
      <c r="H149" s="176">
        <v>2008</v>
      </c>
      <c r="I149" s="190"/>
      <c r="J149" s="177"/>
      <c r="K149" s="176">
        <v>2009</v>
      </c>
      <c r="L149" s="190"/>
      <c r="M149" s="177"/>
      <c r="N149" s="176">
        <v>2010</v>
      </c>
      <c r="O149" s="190"/>
      <c r="P149" s="177"/>
      <c r="Q149" s="176">
        <v>2011</v>
      </c>
      <c r="R149" s="190"/>
      <c r="S149" s="177"/>
      <c r="T149" s="176">
        <v>2012</v>
      </c>
      <c r="U149" s="190"/>
      <c r="V149" s="177"/>
    </row>
    <row r="150" spans="1:29" x14ac:dyDescent="0.3">
      <c r="A150" s="211"/>
      <c r="B150" s="100" t="s">
        <v>91</v>
      </c>
      <c r="C150" s="176" t="s">
        <v>92</v>
      </c>
      <c r="D150" s="177"/>
      <c r="E150" s="100" t="s">
        <v>91</v>
      </c>
      <c r="F150" s="176" t="s">
        <v>92</v>
      </c>
      <c r="G150" s="177"/>
      <c r="H150" s="100" t="s">
        <v>91</v>
      </c>
      <c r="I150" s="176" t="s">
        <v>92</v>
      </c>
      <c r="J150" s="177"/>
      <c r="K150" s="100" t="s">
        <v>91</v>
      </c>
      <c r="L150" s="176" t="s">
        <v>92</v>
      </c>
      <c r="M150" s="177"/>
      <c r="N150" s="100" t="s">
        <v>91</v>
      </c>
      <c r="O150" s="176" t="s">
        <v>92</v>
      </c>
      <c r="P150" s="177"/>
      <c r="Q150" s="100" t="s">
        <v>91</v>
      </c>
      <c r="R150" s="176" t="s">
        <v>92</v>
      </c>
      <c r="S150" s="177"/>
      <c r="T150" s="100" t="s">
        <v>91</v>
      </c>
      <c r="U150" s="176" t="s">
        <v>92</v>
      </c>
      <c r="V150" s="177"/>
    </row>
    <row r="151" spans="1:29" ht="14.4" thickBot="1" x14ac:dyDescent="0.35">
      <c r="A151" s="212"/>
      <c r="B151" s="37" t="s">
        <v>4</v>
      </c>
      <c r="C151" s="37" t="s">
        <v>4</v>
      </c>
      <c r="D151" s="100" t="s">
        <v>0</v>
      </c>
      <c r="E151" s="37" t="s">
        <v>4</v>
      </c>
      <c r="F151" s="37" t="s">
        <v>4</v>
      </c>
      <c r="G151" s="100" t="s">
        <v>0</v>
      </c>
      <c r="H151" s="37" t="s">
        <v>4</v>
      </c>
      <c r="I151" s="37" t="s">
        <v>4</v>
      </c>
      <c r="J151" s="100" t="s">
        <v>0</v>
      </c>
      <c r="K151" s="37" t="s">
        <v>4</v>
      </c>
      <c r="L151" s="37" t="s">
        <v>4</v>
      </c>
      <c r="M151" s="100" t="s">
        <v>0</v>
      </c>
      <c r="N151" s="37" t="s">
        <v>4</v>
      </c>
      <c r="O151" s="37" t="s">
        <v>4</v>
      </c>
      <c r="P151" s="100" t="s">
        <v>0</v>
      </c>
      <c r="Q151" s="37" t="s">
        <v>4</v>
      </c>
      <c r="R151" s="37" t="s">
        <v>4</v>
      </c>
      <c r="S151" s="100" t="s">
        <v>0</v>
      </c>
      <c r="T151" s="37" t="s">
        <v>4</v>
      </c>
      <c r="U151" s="37" t="s">
        <v>4</v>
      </c>
      <c r="V151" s="100" t="s">
        <v>0</v>
      </c>
    </row>
    <row r="152" spans="1:29" ht="33.75" customHeight="1" x14ac:dyDescent="0.3">
      <c r="A152" s="36" t="s">
        <v>78</v>
      </c>
      <c r="B152" s="83">
        <v>45</v>
      </c>
      <c r="C152" s="83">
        <v>30</v>
      </c>
      <c r="D152" s="84">
        <f t="shared" ref="D152:D158" si="43">IF(C152=0,"",C152*100/B152)</f>
        <v>66.666666666666671</v>
      </c>
      <c r="E152" s="85">
        <v>45</v>
      </c>
      <c r="F152" s="85">
        <v>35</v>
      </c>
      <c r="G152" s="86">
        <f t="shared" ref="G152:G158" si="44">IF(F152=0,"",F152*100/E152)</f>
        <v>77.777777777777771</v>
      </c>
      <c r="H152" s="85">
        <v>60</v>
      </c>
      <c r="I152" s="85">
        <v>42</v>
      </c>
      <c r="J152" s="86">
        <f t="shared" ref="J152:J158" si="45">IF(I152=0,"",I152*100/H152)</f>
        <v>70</v>
      </c>
      <c r="K152" s="85">
        <v>80</v>
      </c>
      <c r="L152" s="85">
        <v>58</v>
      </c>
      <c r="M152" s="86">
        <f t="shared" ref="M152:M158" si="46">IF(L152=0,"",L152*100/K152)</f>
        <v>72.5</v>
      </c>
      <c r="N152" s="85">
        <v>85</v>
      </c>
      <c r="O152" s="85">
        <v>60</v>
      </c>
      <c r="P152" s="86">
        <f t="shared" ref="P152:P158" si="47">IF(O152=0,"",O152*100/N152)</f>
        <v>70.588235294117652</v>
      </c>
      <c r="Q152" s="85">
        <v>95</v>
      </c>
      <c r="R152" s="85">
        <v>70</v>
      </c>
      <c r="S152" s="86">
        <f t="shared" ref="S152:S158" si="48">IF(R152=0,"",R152*100/Q152)</f>
        <v>73.684210526315795</v>
      </c>
      <c r="T152" s="85">
        <v>110</v>
      </c>
      <c r="U152" s="87">
        <v>80</v>
      </c>
      <c r="V152" s="88">
        <f t="shared" ref="V152:V158" si="49">IF(U152=0,"",U152*100/T152)</f>
        <v>72.727272727272734</v>
      </c>
      <c r="W152" s="19"/>
      <c r="X152" s="20"/>
      <c r="Y152" s="20"/>
      <c r="Z152" s="20"/>
      <c r="AA152" s="20"/>
      <c r="AB152" s="20"/>
      <c r="AC152" s="20"/>
    </row>
    <row r="153" spans="1:29" ht="33.75" customHeight="1" x14ac:dyDescent="0.3">
      <c r="A153" s="7" t="s">
        <v>79</v>
      </c>
      <c r="B153" s="79">
        <v>41</v>
      </c>
      <c r="C153" s="79">
        <v>28</v>
      </c>
      <c r="D153" s="54">
        <f t="shared" si="43"/>
        <v>68.292682926829272</v>
      </c>
      <c r="E153" s="79">
        <v>38</v>
      </c>
      <c r="F153" s="79">
        <v>30</v>
      </c>
      <c r="G153" s="54">
        <f t="shared" si="44"/>
        <v>78.94736842105263</v>
      </c>
      <c r="H153" s="79">
        <v>50</v>
      </c>
      <c r="I153" s="79">
        <v>43</v>
      </c>
      <c r="J153" s="54">
        <f t="shared" si="45"/>
        <v>86</v>
      </c>
      <c r="K153" s="79">
        <v>70</v>
      </c>
      <c r="L153" s="79">
        <v>57</v>
      </c>
      <c r="M153" s="54">
        <f t="shared" si="46"/>
        <v>81.428571428571431</v>
      </c>
      <c r="N153" s="79">
        <v>75</v>
      </c>
      <c r="O153" s="79">
        <v>65</v>
      </c>
      <c r="P153" s="54">
        <f t="shared" si="47"/>
        <v>86.666666666666671</v>
      </c>
      <c r="Q153" s="79">
        <v>85</v>
      </c>
      <c r="R153" s="79">
        <v>70</v>
      </c>
      <c r="S153" s="54">
        <f t="shared" si="48"/>
        <v>82.352941176470594</v>
      </c>
      <c r="T153" s="79">
        <v>90</v>
      </c>
      <c r="U153" s="89">
        <v>75</v>
      </c>
      <c r="V153" s="55">
        <f t="shared" si="49"/>
        <v>83.333333333333329</v>
      </c>
      <c r="W153" s="19"/>
      <c r="X153" s="20"/>
      <c r="Y153" s="20"/>
      <c r="Z153" s="20"/>
      <c r="AA153" s="20"/>
      <c r="AB153" s="20"/>
      <c r="AC153" s="20"/>
    </row>
    <row r="154" spans="1:29" ht="35.25" customHeight="1" x14ac:dyDescent="0.3">
      <c r="A154" s="7" t="s">
        <v>81</v>
      </c>
      <c r="B154" s="54">
        <f>IF(C152=0,"",C152)</f>
        <v>30</v>
      </c>
      <c r="C154" s="79"/>
      <c r="D154" s="54" t="str">
        <f t="shared" si="43"/>
        <v/>
      </c>
      <c r="E154" s="54">
        <f>IF(F152=0,"",F152)</f>
        <v>35</v>
      </c>
      <c r="F154" s="79"/>
      <c r="G154" s="54" t="str">
        <f t="shared" si="44"/>
        <v/>
      </c>
      <c r="H154" s="54">
        <f>IF(I152=0,"",I152)</f>
        <v>42</v>
      </c>
      <c r="I154" s="79"/>
      <c r="J154" s="54" t="str">
        <f t="shared" si="45"/>
        <v/>
      </c>
      <c r="K154" s="54">
        <f>IF(L152=0,"",L152)</f>
        <v>58</v>
      </c>
      <c r="L154" s="79"/>
      <c r="M154" s="54" t="str">
        <f t="shared" si="46"/>
        <v/>
      </c>
      <c r="N154" s="54">
        <f>IF(O152=0,"",O152)</f>
        <v>60</v>
      </c>
      <c r="O154" s="79"/>
      <c r="P154" s="54" t="str">
        <f t="shared" si="47"/>
        <v/>
      </c>
      <c r="Q154" s="54">
        <f>IF(R152=0,"",R152)</f>
        <v>70</v>
      </c>
      <c r="R154" s="79"/>
      <c r="S154" s="54" t="str">
        <f t="shared" si="48"/>
        <v/>
      </c>
      <c r="T154" s="54">
        <f>IF(U152=0,"",U152)</f>
        <v>80</v>
      </c>
      <c r="U154" s="89"/>
      <c r="V154" s="55" t="str">
        <f t="shared" si="49"/>
        <v/>
      </c>
      <c r="W154" s="19"/>
      <c r="X154" s="20"/>
      <c r="Y154" s="20"/>
      <c r="Z154" s="20"/>
      <c r="AA154" s="20"/>
      <c r="AB154" s="20"/>
      <c r="AC154" s="20"/>
    </row>
    <row r="155" spans="1:29" ht="41.25" customHeight="1" x14ac:dyDescent="0.3">
      <c r="A155" s="7" t="s">
        <v>69</v>
      </c>
      <c r="B155" s="54">
        <f>IF(C153=0,"",C153)</f>
        <v>28</v>
      </c>
      <c r="C155" s="79"/>
      <c r="D155" s="54" t="str">
        <f t="shared" si="43"/>
        <v/>
      </c>
      <c r="E155" s="54">
        <f>IF(F153=0,"",F153)</f>
        <v>30</v>
      </c>
      <c r="F155" s="79"/>
      <c r="G155" s="54" t="str">
        <f t="shared" si="44"/>
        <v/>
      </c>
      <c r="H155" s="54">
        <f>IF(I153=0,"",I153)</f>
        <v>43</v>
      </c>
      <c r="I155" s="79"/>
      <c r="J155" s="54" t="str">
        <f t="shared" si="45"/>
        <v/>
      </c>
      <c r="K155" s="54">
        <f>IF(L153=0,"",L153)</f>
        <v>57</v>
      </c>
      <c r="L155" s="79"/>
      <c r="M155" s="54" t="str">
        <f t="shared" si="46"/>
        <v/>
      </c>
      <c r="N155" s="54">
        <f>IF(O153=0,"",O153)</f>
        <v>65</v>
      </c>
      <c r="O155" s="79"/>
      <c r="P155" s="54" t="str">
        <f t="shared" si="47"/>
        <v/>
      </c>
      <c r="Q155" s="54">
        <f>IF(R153=0,"",R153)</f>
        <v>70</v>
      </c>
      <c r="R155" s="79"/>
      <c r="S155" s="54" t="str">
        <f t="shared" si="48"/>
        <v/>
      </c>
      <c r="T155" s="54">
        <f>IF(U153=0,"",U153)</f>
        <v>75</v>
      </c>
      <c r="U155" s="89"/>
      <c r="V155" s="55" t="str">
        <f t="shared" si="49"/>
        <v/>
      </c>
      <c r="W155" s="21"/>
      <c r="X155" s="22"/>
      <c r="Y155" s="22"/>
      <c r="Z155" s="22"/>
      <c r="AA155" s="22"/>
      <c r="AB155" s="22"/>
    </row>
    <row r="156" spans="1:29" ht="32.25" customHeight="1" x14ac:dyDescent="0.3">
      <c r="A156" s="7" t="s">
        <v>66</v>
      </c>
      <c r="B156" s="79"/>
      <c r="C156" s="79"/>
      <c r="D156" s="54" t="str">
        <f t="shared" si="43"/>
        <v/>
      </c>
      <c r="E156" s="79"/>
      <c r="F156" s="79"/>
      <c r="G156" s="54" t="str">
        <f t="shared" si="44"/>
        <v/>
      </c>
      <c r="H156" s="79"/>
      <c r="I156" s="79"/>
      <c r="J156" s="54" t="str">
        <f t="shared" si="45"/>
        <v/>
      </c>
      <c r="K156" s="79"/>
      <c r="L156" s="79"/>
      <c r="M156" s="54" t="str">
        <f t="shared" si="46"/>
        <v/>
      </c>
      <c r="N156" s="79"/>
      <c r="O156" s="79"/>
      <c r="P156" s="54" t="str">
        <f t="shared" si="47"/>
        <v/>
      </c>
      <c r="Q156" s="79"/>
      <c r="R156" s="79"/>
      <c r="S156" s="54" t="str">
        <f t="shared" si="48"/>
        <v/>
      </c>
      <c r="T156" s="79"/>
      <c r="U156" s="89"/>
      <c r="V156" s="55" t="str">
        <f t="shared" si="49"/>
        <v/>
      </c>
    </row>
    <row r="157" spans="1:29" ht="46.5" customHeight="1" x14ac:dyDescent="0.3">
      <c r="A157" s="7" t="s">
        <v>82</v>
      </c>
      <c r="B157" s="79"/>
      <c r="C157" s="79"/>
      <c r="D157" s="54" t="str">
        <f t="shared" si="43"/>
        <v/>
      </c>
      <c r="E157" s="79"/>
      <c r="F157" s="79"/>
      <c r="G157" s="54" t="str">
        <f t="shared" si="44"/>
        <v/>
      </c>
      <c r="H157" s="79"/>
      <c r="I157" s="79"/>
      <c r="J157" s="54" t="str">
        <f t="shared" si="45"/>
        <v/>
      </c>
      <c r="K157" s="79"/>
      <c r="L157" s="79"/>
      <c r="M157" s="54" t="str">
        <f t="shared" si="46"/>
        <v/>
      </c>
      <c r="N157" s="79"/>
      <c r="O157" s="79"/>
      <c r="P157" s="54" t="str">
        <f t="shared" si="47"/>
        <v/>
      </c>
      <c r="Q157" s="79"/>
      <c r="R157" s="79"/>
      <c r="S157" s="54" t="str">
        <f t="shared" si="48"/>
        <v/>
      </c>
      <c r="T157" s="79"/>
      <c r="U157" s="89"/>
      <c r="V157" s="55" t="str">
        <f t="shared" si="49"/>
        <v/>
      </c>
    </row>
    <row r="158" spans="1:29" ht="42" customHeight="1" x14ac:dyDescent="0.3">
      <c r="A158" s="8" t="s">
        <v>83</v>
      </c>
      <c r="B158" s="110"/>
      <c r="C158" s="110"/>
      <c r="D158" s="90" t="str">
        <f t="shared" si="43"/>
        <v/>
      </c>
      <c r="E158" s="110"/>
      <c r="F158" s="110"/>
      <c r="G158" s="90" t="str">
        <f t="shared" si="44"/>
        <v/>
      </c>
      <c r="H158" s="110"/>
      <c r="I158" s="110"/>
      <c r="J158" s="90" t="str">
        <f t="shared" si="45"/>
        <v/>
      </c>
      <c r="K158" s="110"/>
      <c r="L158" s="110"/>
      <c r="M158" s="90" t="str">
        <f t="shared" si="46"/>
        <v/>
      </c>
      <c r="N158" s="102"/>
      <c r="O158" s="102"/>
      <c r="P158" s="90" t="str">
        <f t="shared" si="47"/>
        <v/>
      </c>
      <c r="Q158" s="102"/>
      <c r="R158" s="102"/>
      <c r="S158" s="90" t="str">
        <f t="shared" si="48"/>
        <v/>
      </c>
      <c r="T158" s="102"/>
      <c r="U158" s="91"/>
      <c r="V158" s="92" t="str">
        <f t="shared" si="49"/>
        <v/>
      </c>
    </row>
    <row r="159" spans="1:29" ht="28.5" customHeight="1" x14ac:dyDescent="0.3">
      <c r="A159" s="208" t="s">
        <v>95</v>
      </c>
      <c r="B159" s="208"/>
      <c r="C159" s="208"/>
      <c r="D159" s="208"/>
      <c r="E159" s="208"/>
      <c r="F159" s="208"/>
      <c r="G159" s="208"/>
      <c r="H159" s="208"/>
      <c r="I159" s="208"/>
      <c r="J159" s="208"/>
      <c r="K159" s="208"/>
      <c r="L159" s="208"/>
      <c r="M159" s="208"/>
      <c r="N159" s="208"/>
      <c r="O159" s="208"/>
      <c r="P159" s="208"/>
      <c r="Q159" s="208"/>
      <c r="R159" s="208"/>
      <c r="S159" s="208"/>
      <c r="T159" s="208"/>
      <c r="U159" s="208"/>
      <c r="V159" s="208"/>
    </row>
    <row r="160" spans="1:29" x14ac:dyDescent="0.3">
      <c r="A160" s="209" t="s">
        <v>93</v>
      </c>
      <c r="B160" s="209"/>
      <c r="C160" s="209"/>
      <c r="D160" s="209"/>
      <c r="E160" s="209"/>
      <c r="F160" s="209"/>
      <c r="G160" s="209"/>
      <c r="H160" s="209"/>
      <c r="I160" s="209"/>
      <c r="J160" s="209"/>
      <c r="K160" s="209"/>
      <c r="L160" s="209"/>
      <c r="M160" s="209"/>
      <c r="N160" s="209"/>
      <c r="O160" s="209"/>
      <c r="P160" s="209"/>
      <c r="Q160" s="209"/>
      <c r="R160" s="209"/>
      <c r="S160" s="209"/>
      <c r="T160" s="209"/>
      <c r="U160" s="209"/>
      <c r="V160" s="209"/>
    </row>
    <row r="161" spans="1:22" s="13" customFormat="1" x14ac:dyDescent="0.3">
      <c r="A161" s="207" t="s">
        <v>94</v>
      </c>
      <c r="B161" s="207"/>
      <c r="C161" s="207"/>
      <c r="D161" s="207"/>
      <c r="E161" s="207"/>
      <c r="F161" s="207"/>
      <c r="G161" s="207"/>
      <c r="H161" s="207"/>
      <c r="I161" s="207"/>
      <c r="J161" s="207"/>
      <c r="K161" s="207"/>
      <c r="L161" s="207"/>
      <c r="M161" s="207"/>
      <c r="N161" s="207"/>
      <c r="O161" s="207"/>
      <c r="P161" s="207"/>
      <c r="Q161" s="207"/>
      <c r="R161" s="207"/>
      <c r="S161" s="207"/>
      <c r="T161" s="207"/>
      <c r="U161" s="207"/>
      <c r="V161" s="207"/>
    </row>
    <row r="162" spans="1:22" s="13" customFormat="1" x14ac:dyDescent="0.3"/>
  </sheetData>
  <mergeCells count="120">
    <mergeCell ref="T83:V83"/>
    <mergeCell ref="B92:D92"/>
    <mergeCell ref="E92:G92"/>
    <mergeCell ref="H92:J92"/>
    <mergeCell ref="K92:M92"/>
    <mergeCell ref="N92:P92"/>
    <mergeCell ref="Q92:S92"/>
    <mergeCell ref="T92:V92"/>
    <mergeCell ref="A161:V161"/>
    <mergeCell ref="Q149:S149"/>
    <mergeCell ref="R150:S150"/>
    <mergeCell ref="T149:V149"/>
    <mergeCell ref="U150:V150"/>
    <mergeCell ref="A159:V159"/>
    <mergeCell ref="L150:M150"/>
    <mergeCell ref="C150:D150"/>
    <mergeCell ref="A160:V160"/>
    <mergeCell ref="N149:P149"/>
    <mergeCell ref="O150:P150"/>
    <mergeCell ref="A149:A151"/>
    <mergeCell ref="F150:G150"/>
    <mergeCell ref="E149:G149"/>
    <mergeCell ref="K149:M149"/>
    <mergeCell ref="I150:J150"/>
    <mergeCell ref="B149:D149"/>
    <mergeCell ref="H149:J149"/>
    <mergeCell ref="B2:N2"/>
    <mergeCell ref="F73:N73"/>
    <mergeCell ref="A124:A125"/>
    <mergeCell ref="A123:O123"/>
    <mergeCell ref="B124:C124"/>
    <mergeCell ref="N124:O124"/>
    <mergeCell ref="L124:M124"/>
    <mergeCell ref="F69:N69"/>
    <mergeCell ref="A72:E72"/>
    <mergeCell ref="F74:N74"/>
    <mergeCell ref="A81:V81"/>
    <mergeCell ref="A148:V148"/>
    <mergeCell ref="H83:J83"/>
    <mergeCell ref="A71:E71"/>
    <mergeCell ref="H124:I124"/>
    <mergeCell ref="Q107:S107"/>
    <mergeCell ref="T107:V107"/>
    <mergeCell ref="B107:D107"/>
    <mergeCell ref="E107:G107"/>
    <mergeCell ref="H107:J107"/>
    <mergeCell ref="K107:M107"/>
    <mergeCell ref="A68:N68"/>
    <mergeCell ref="A69:E69"/>
    <mergeCell ref="A70:E70"/>
    <mergeCell ref="A107:A108"/>
    <mergeCell ref="A73:E73"/>
    <mergeCell ref="A74:E74"/>
    <mergeCell ref="B83:D83"/>
    <mergeCell ref="E83:G83"/>
    <mergeCell ref="F70:N70"/>
    <mergeCell ref="F71:N71"/>
    <mergeCell ref="N107:P107"/>
    <mergeCell ref="K83:M83"/>
    <mergeCell ref="N83:P83"/>
    <mergeCell ref="F72:N72"/>
    <mergeCell ref="A143:S143"/>
    <mergeCell ref="A83:A84"/>
    <mergeCell ref="L140:M140"/>
    <mergeCell ref="N140:O140"/>
    <mergeCell ref="D140:E140"/>
    <mergeCell ref="F140:G140"/>
    <mergeCell ref="D124:E124"/>
    <mergeCell ref="H140:I140"/>
    <mergeCell ref="A142:S142"/>
    <mergeCell ref="B140:C140"/>
    <mergeCell ref="J140:K140"/>
    <mergeCell ref="A92:A93"/>
    <mergeCell ref="J124:K124"/>
    <mergeCell ref="F124:G124"/>
    <mergeCell ref="Q83:S83"/>
    <mergeCell ref="I30:M30"/>
    <mergeCell ref="I33:M33"/>
    <mergeCell ref="I36:M36"/>
    <mergeCell ref="R52:U52"/>
    <mergeCell ref="S56:U56"/>
    <mergeCell ref="D49:E49"/>
    <mergeCell ref="D50:E50"/>
    <mergeCell ref="F49:G49"/>
    <mergeCell ref="H49:I49"/>
    <mergeCell ref="J49:K49"/>
    <mergeCell ref="F50:G50"/>
    <mergeCell ref="H50:I50"/>
    <mergeCell ref="J50:K50"/>
    <mergeCell ref="I40:M40"/>
    <mergeCell ref="I43:M43"/>
    <mergeCell ref="I46:M46"/>
    <mergeCell ref="S53:U53"/>
    <mergeCell ref="A6:B6"/>
    <mergeCell ref="C6:F6"/>
    <mergeCell ref="G6:N6"/>
    <mergeCell ref="A7:B7"/>
    <mergeCell ref="C7:F7"/>
    <mergeCell ref="G7:N7"/>
    <mergeCell ref="A8:B8"/>
    <mergeCell ref="C8:F8"/>
    <mergeCell ref="G8:N8"/>
    <mergeCell ref="A9:B9"/>
    <mergeCell ref="C9:F9"/>
    <mergeCell ref="G9:N9"/>
    <mergeCell ref="A10:B10"/>
    <mergeCell ref="C10:F10"/>
    <mergeCell ref="G10:N10"/>
    <mergeCell ref="A11:B11"/>
    <mergeCell ref="C11:F11"/>
    <mergeCell ref="G11:N11"/>
    <mergeCell ref="V53:V54"/>
    <mergeCell ref="B54:B55"/>
    <mergeCell ref="C54:C55"/>
    <mergeCell ref="D54:D55"/>
    <mergeCell ref="E54:G54"/>
    <mergeCell ref="S54:U54"/>
    <mergeCell ref="S55:U55"/>
    <mergeCell ref="V55:V56"/>
    <mergeCell ref="I56:M56"/>
  </mergeCells>
  <phoneticPr fontId="0" type="noConversion"/>
  <dataValidations count="57">
    <dataValidation type="whole" showInputMessage="1" showErrorMessage="1" errorTitle="Validar" error="Se debe declarar valores numéricos que estén en el rango de 0 a 99999999" sqref="C152:C158">
      <formula1>0</formula1>
      <formula2>999999</formula2>
    </dataValidation>
    <dataValidation type="whole" showInputMessage="1" showErrorMessage="1" errorTitle="Validar" error="Se debe declarar valores numéricos que estén en el rango de 0 a 99999999" sqref="D89:V89">
      <formula1>0</formula1>
      <formula2>999999</formula2>
    </dataValidation>
    <dataValidation type="whole" showInputMessage="1" showErrorMessage="1" errorTitle="Validar" error="Se debe declarar valores numéricos que estén en el rango de 0 a 99999999" sqref="T152:U158">
      <formula1>0</formula1>
      <formula2>999999</formula2>
    </dataValidation>
    <dataValidation type="whole" showInputMessage="1" showErrorMessage="1" errorTitle="Validar" error="Se debe declarar valores numéricos que estén en el rango de 0 a 99999999" sqref="N152:O158">
      <formula1>0</formula1>
      <formula2>999999</formula2>
    </dataValidation>
    <dataValidation type="whole" showInputMessage="1" showErrorMessage="1" errorTitle="Validar" error="Se debe declarar valores numéricos que estén en el rango de 0 a 99999999" sqref="Q152:R158">
      <formula1>0</formula1>
      <formula2>999999</formula2>
    </dataValidation>
    <dataValidation type="whole" showInputMessage="1" showErrorMessage="1" errorTitle="Validar" error="Se debe declarar valores numéricos que estén en el rango de 0 a 99999999" sqref="V85:V86">
      <formula1>0</formula1>
      <formula2>999999</formula2>
    </dataValidation>
    <dataValidation type="whole" showInputMessage="1" showErrorMessage="1" errorTitle="Validar" error="Se debe declarar valores numéricos que estén en el rango de 0 a 99999999" sqref="P85:P86">
      <formula1>0</formula1>
      <formula2>999999</formula2>
    </dataValidation>
    <dataValidation type="whole" showInputMessage="1" showErrorMessage="1" errorTitle="Validar" error="Se debe declarar valores numéricos que estén en el rango de 0 a 99999999" sqref="S85:S86">
      <formula1>0</formula1>
      <formula2>999999</formula2>
    </dataValidation>
    <dataValidation type="whole" showInputMessage="1" showErrorMessage="1" errorTitle="Validar" error="Se debe declarar valores numéricos que estén en el rango de 0 a 99999999" sqref="B152:B153">
      <formula1>0</formula1>
      <formula2>999999</formula2>
    </dataValidation>
    <dataValidation type="whole" showInputMessage="1" showErrorMessage="1" errorTitle="Validar" error="Se debe declarar valores numéricos que estén en el rango de 0 a 99999999" sqref="K152:L158">
      <formula1>0</formula1>
      <formula2>999999</formula2>
    </dataValidation>
    <dataValidation type="whole" showInputMessage="1" showErrorMessage="1" errorTitle="Validar" error="Se debe declarar valores numéricos que estén en el rango de 0 a 99999999" sqref="H152:I158">
      <formula1>0</formula1>
      <formula2>999999</formula2>
    </dataValidation>
    <dataValidation type="whole" showInputMessage="1" showErrorMessage="1" errorTitle="Validar" error="Se debe declarar valores numéricos que estén en el rango de 0 a 99999999" sqref="E152:F158">
      <formula1>0</formula1>
      <formula2>999999</formula2>
    </dataValidation>
    <dataValidation type="whole" showInputMessage="1" showErrorMessage="1" errorTitle="Validar" error="Se debe declarar valores numéricos que estén en el rango de 0 a 99999999" sqref="B155:B158">
      <formula1>0</formula1>
      <formula2>999999</formula2>
    </dataValidation>
    <dataValidation type="whole" showInputMessage="1" showErrorMessage="1" errorTitle="Validar" error="Se debe declarar valores numéricos que estén en el rango de 0 a 99999999" sqref="D85:M86">
      <formula1>0</formula1>
      <formula2>999999</formula2>
    </dataValidation>
    <dataValidation type="whole" showInputMessage="1" showErrorMessage="1" errorTitle="Validar" error="Se debe declarar valores numéricos que estén en el rango de 0 a 999999" sqref="N137:N139">
      <formula1>0</formula1>
      <formula2>666666</formula2>
    </dataValidation>
    <dataValidation type="whole" showInputMessage="1" showErrorMessage="1" errorTitle="Validar" error="Se debe declarar valores numéricos que estén en el rango de 0 a 999999" sqref="N126:N130">
      <formula1>0</formula1>
      <formula2>666666</formula2>
    </dataValidation>
    <dataValidation type="whole" showInputMessage="1" showErrorMessage="1" errorTitle="Validar" error="Se debe declarar valores numéricos que estén en el rango de 0 a 999999" sqref="L126:L130">
      <formula1>0</formula1>
      <formula2>666666</formula2>
    </dataValidation>
    <dataValidation type="whole" showInputMessage="1" showErrorMessage="1" errorTitle="Validar" error="Se debe declarar valores numéricos que estén en el rango de 0 a 999999" sqref="J126:J130">
      <formula1>0</formula1>
      <formula2>666666</formula2>
    </dataValidation>
    <dataValidation type="whole" showInputMessage="1" showErrorMessage="1" errorTitle="Validar" error="Se debe declarar valores numéricos que estén en el rango de 0 a 999999" sqref="B126:B130">
      <formula1>0</formula1>
      <formula2>666666</formula2>
    </dataValidation>
    <dataValidation type="whole" showInputMessage="1" showErrorMessage="1" errorTitle="Validar" error="Se debe declarar valores numéricos que estén en el rango de 0 a 999999" sqref="H126:H130">
      <formula1>0</formula1>
      <formula2>666666</formula2>
    </dataValidation>
    <dataValidation type="whole" showInputMessage="1" showErrorMessage="1" errorTitle="Validar" error="Se debe declarar valores numéricos que estén en el rango de 0 a 999999" sqref="F126:F130">
      <formula1>0</formula1>
      <formula2>666666</formula2>
    </dataValidation>
    <dataValidation type="whole" showInputMessage="1" showErrorMessage="1" errorTitle="Validar" error="Se debe declarar valores numéricos que estén en el rango de 0 a 999999" sqref="L137:L139">
      <formula1>0</formula1>
      <formula2>666666</formula2>
    </dataValidation>
    <dataValidation type="whole" showInputMessage="1" showErrorMessage="1" errorTitle="Validar" error="Se debe declarar valores numéricos que estén en el rango de 0 a 999999" sqref="D137:D139">
      <formula1>0</formula1>
      <formula2>666666</formula2>
    </dataValidation>
    <dataValidation type="whole" showInputMessage="1" showErrorMessage="1" errorTitle="Validar" error="Se debe declarar valores numéricos que estén en el rango de 0 a 999999" sqref="B137:B139">
      <formula1>0</formula1>
      <formula2>666666</formula2>
    </dataValidation>
    <dataValidation type="whole" showInputMessage="1" showErrorMessage="1" errorTitle="Validar" error="Se debe declarar valores numéricos que estén en el rango de 0 a 999999" sqref="F137:F139">
      <formula1>0</formula1>
      <formula2>666666</formula2>
    </dataValidation>
    <dataValidation type="whole" showInputMessage="1" showErrorMessage="1" errorTitle="Validar" error="Se debe declarar valores numéricos que estén en el rango de 0 a 999999" sqref="H137:H139">
      <formula1>0</formula1>
      <formula2>666666</formula2>
    </dataValidation>
    <dataValidation type="whole" showInputMessage="1" showErrorMessage="1" errorTitle="Validar" error="Se debe declarar valores numéricos que estén en el rango de 0 a 999999" sqref="J137:J139">
      <formula1>0</formula1>
      <formula2>666666</formula2>
    </dataValidation>
    <dataValidation type="whole" showInputMessage="1" showErrorMessage="1" errorTitle="Validar" error="Se debe declarar valores numéricos que estén en el rango de 0 a 999999" sqref="D126:D130">
      <formula1>0</formula1>
      <formula2>666666</formula2>
    </dataValidation>
    <dataValidation type="decimal" showInputMessage="1" showErrorMessage="1" errorTitle="Validar" error="Se debe declarar valores numéricos que estén en el rango de 0 a 999999" sqref="B140:J140">
      <formula1>0</formula1>
      <formula2>999999.999999</formula2>
    </dataValidation>
    <dataValidation type="decimal" showInputMessage="1" showErrorMessage="1" errorTitle="Validar" error="Se debe declarar valores numéricos que estén en el rango de 0 a 999999" sqref="L140:N140">
      <formula1>0</formula1>
      <formula2>999999.999999</formula2>
    </dataValidation>
    <dataValidation type="whole" showInputMessage="1" showErrorMessage="1" errorTitle="Validar" error="Se debe declarar valores numéricos que estén en el rango de 0 a 999999" sqref="B120">
      <formula1>0</formula1>
      <formula2>999999</formula2>
    </dataValidation>
    <dataValidation type="whole" showInputMessage="1" showErrorMessage="1" errorTitle="Validar" error="Se debe declarar valores numéricos que estén en el rango de 0 a 999999" sqref="F120">
      <formula1>0</formula1>
      <formula2>999999</formula2>
    </dataValidation>
    <dataValidation type="whole" showInputMessage="1" showErrorMessage="1" errorTitle="Validar" error="Se debe declarar valores numéricos que estén en el rango de 0 a 999999" sqref="D105:D106">
      <formula1>0</formula1>
      <formula2>999999</formula2>
    </dataValidation>
    <dataValidation type="whole" showInputMessage="1" showErrorMessage="1" errorTitle="Validar" error="Se debe declarar valores numéricos que estén en el rango de 0 a 999999" sqref="B105:B106">
      <formula1>0</formula1>
      <formula2>999999</formula2>
    </dataValidation>
    <dataValidation type="whole" showInputMessage="1" showErrorMessage="1" errorTitle="Validar" error="Se debe declarar valores numéricos que estén en el rango de 0 a 999999" sqref="N105:N106">
      <formula1>0</formula1>
      <formula2>999999</formula2>
    </dataValidation>
    <dataValidation type="whole" showInputMessage="1" showErrorMessage="1" errorTitle="Validar" error="Se debe declarar valores numéricos que estén en el rango de 0 a 999999" sqref="J105:J106">
      <formula1>0</formula1>
      <formula2>999999</formula2>
    </dataValidation>
    <dataValidation type="whole" showInputMessage="1" showErrorMessage="1" errorTitle="Validar" error="Se debe declarar valores numéricos que estén en el rango de 0 a 999999" sqref="R94:R96">
      <formula1>0</formula1>
      <formula2>999999</formula2>
    </dataValidation>
    <dataValidation type="whole" showInputMessage="1" showErrorMessage="1" errorTitle="Validar" error="Se debe declarar valores numéricos que estén en el rango de 0 a 999999" sqref="H105:H106">
      <formula1>0</formula1>
      <formula2>999999</formula2>
    </dataValidation>
    <dataValidation type="whole" showInputMessage="1" showErrorMessage="1" errorTitle="Validar" error="Se debe declarar valores numéricos que estén en el rango de 0 a 999999" sqref="O98:O104">
      <formula1>0</formula1>
      <formula2>999999</formula2>
    </dataValidation>
    <dataValidation type="whole" showInputMessage="1" showErrorMessage="1" errorTitle="Validar" error="Se debe declarar valores numéricos que estén en el rango de 0 a 999999" sqref="L120">
      <formula1>0</formula1>
      <formula2>999999</formula2>
    </dataValidation>
    <dataValidation type="whole" showInputMessage="1" showErrorMessage="1" errorTitle="Validar" error="Se debe declarar valores numéricos que estén en el rango de 0 a 999999" sqref="H120">
      <formula1>0</formula1>
      <formula2>999999</formula2>
    </dataValidation>
    <dataValidation type="whole" showInputMessage="1" showErrorMessage="1" errorTitle="Validar" error="Se debe declarar valores numéricos que estén en el rango de 0 a 999999" sqref="D120">
      <formula1>0</formula1>
      <formula2>999999</formula2>
    </dataValidation>
    <dataValidation type="whole" showInputMessage="1" showErrorMessage="1" errorTitle="Validar" error="Se debe declarar valores numéricos que estén en el rango de 0 a 999999" sqref="R98:R104">
      <formula1>0</formula1>
      <formula2>999999</formula2>
    </dataValidation>
    <dataValidation type="whole" showInputMessage="1" showErrorMessage="1" errorTitle="Validar" error="Se debe declarar valores numéricos que estén en el rango de 0 a 999999" sqref="J120">
      <formula1>0</formula1>
      <formula2>999999</formula2>
    </dataValidation>
    <dataValidation type="whole" showInputMessage="1" showErrorMessage="1" errorTitle="Validar" error="Se debe declarar valores numéricos que estén en el rango de 0 a 999999" sqref="N120">
      <formula1>0</formula1>
      <formula2>999999</formula2>
    </dataValidation>
    <dataValidation type="whole" showInputMessage="1" showErrorMessage="1" errorTitle="Validar" error="Se debe declarar valores numéricos que estén en el rango de 0 a 999999" sqref="O94:O96">
      <formula1>0</formula1>
      <formula2>999999</formula2>
    </dataValidation>
    <dataValidation type="whole" showInputMessage="1" showErrorMessage="1" errorTitle="Validar" error="Se debe declarar valores numéricos que estén en el rango de 0 a 999999" sqref="U94:U96">
      <formula1>0</formula1>
      <formula2>999999</formula2>
    </dataValidation>
    <dataValidation type="whole" showInputMessage="1" showErrorMessage="1" errorTitle="Validar" error="Se debe declarar valores numéricos que estén en el rango de 0 a 999999" sqref="U98:U104">
      <formula1>0</formula1>
      <formula2>999999</formula2>
    </dataValidation>
    <dataValidation type="whole" showInputMessage="1" showErrorMessage="1" errorTitle="Validar" error="Se debe declarar valores numéricos que estén en el rango de 0 a 999999" sqref="C94:C96">
      <formula1>0</formula1>
      <formula2>999999</formula2>
    </dataValidation>
    <dataValidation type="whole" showInputMessage="1" showErrorMessage="1" errorTitle="Validar" error="Se debe declarar valores numéricos que estén en el rango de 0 a 999999" sqref="L94:L96">
      <formula1>0</formula1>
      <formula2>999999</formula2>
    </dataValidation>
    <dataValidation type="whole" showInputMessage="1" showErrorMessage="1" errorTitle="Validar" error="Se debe declarar valores numéricos que estén en el rango de 0 a 999999" sqref="F94:F96">
      <formula1>0</formula1>
      <formula2>999999</formula2>
    </dataValidation>
    <dataValidation type="whole" showInputMessage="1" showErrorMessage="1" errorTitle="Validar" error="Se debe declarar valores numéricos que estén en el rango de 0 a 999999" sqref="I94:I96">
      <formula1>0</formula1>
      <formula2>999999</formula2>
    </dataValidation>
    <dataValidation type="whole" showInputMessage="1" showErrorMessage="1" errorTitle="Validar" error="Se debe declarar valores numéricos que estén en el rango de 0 a 999999" sqref="L98:L106">
      <formula1>0</formula1>
      <formula2>999999</formula2>
    </dataValidation>
    <dataValidation type="whole" showInputMessage="1" showErrorMessage="1" errorTitle="Validar" error="Se debe declarar valores numéricos que estén en el rango de 0 a 999999" sqref="C98:C104">
      <formula1>0</formula1>
      <formula2>999999</formula2>
    </dataValidation>
    <dataValidation type="whole" showInputMessage="1" showErrorMessage="1" errorTitle="Validar" error="Se debe declarar valores numéricos que estén en el rango de 0 a 999999" sqref="F98:F106">
      <formula1>0</formula1>
      <formula2>999999</formula2>
    </dataValidation>
    <dataValidation type="whole" showInputMessage="1" showErrorMessage="1" errorTitle="Validar" error="Se debe declarar valores numéricos que estén en el rango de 0 a 999999" sqref="I98:I104">
      <formula1>0</formula1>
      <formula2>999999</formula2>
    </dataValidation>
    <dataValidation type="whole" allowBlank="1" showInputMessage="1" showErrorMessage="1" sqref="P56">
      <formula1>1</formula1>
      <formula2>4</formula2>
    </dataValidation>
  </dataValidations>
  <printOptions horizontalCentered="1"/>
  <pageMargins left="0.25" right="0.25" top="0.75" bottom="0.75" header="0.3" footer="0.3"/>
  <pageSetup scale="50" fitToHeight="3" orientation="landscape" copies="2" r:id="rId1"/>
  <headerFooter alignWithMargins="0"/>
  <rowBreaks count="1" manualBreakCount="1">
    <brk id="121" max="21"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AC162"/>
  <sheetViews>
    <sheetView view="pageBreakPreview" topLeftCell="A67" zoomScale="60" zoomScaleNormal="75" workbookViewId="0">
      <selection activeCell="F78" sqref="F78"/>
    </sheetView>
  </sheetViews>
  <sheetFormatPr baseColWidth="10" defaultColWidth="11.44140625" defaultRowHeight="13.8" x14ac:dyDescent="0.3"/>
  <cols>
    <col min="1" max="1" width="40.109375" style="1" customWidth="1"/>
    <col min="2" max="2" width="11.33203125" style="1" customWidth="1"/>
    <col min="3" max="3" width="14.5546875" style="1" customWidth="1"/>
    <col min="4" max="4" width="12" style="1" customWidth="1"/>
    <col min="5" max="5" width="13" style="1" customWidth="1"/>
    <col min="6" max="6" width="11.33203125" style="1" customWidth="1"/>
    <col min="7" max="7" width="9.33203125" style="1" customWidth="1"/>
    <col min="8" max="15" width="8.88671875" style="1" customWidth="1"/>
    <col min="16" max="16" width="11.5546875" style="1" customWidth="1"/>
    <col min="17" max="22" width="8.88671875" style="1" customWidth="1"/>
    <col min="23" max="70" width="5.88671875" style="1" customWidth="1"/>
    <col min="71" max="16384" width="11.44140625" style="1"/>
  </cols>
  <sheetData>
    <row r="2" spans="1:22" ht="15.6" x14ac:dyDescent="0.3">
      <c r="B2" s="191" t="s">
        <v>105</v>
      </c>
      <c r="C2" s="191"/>
      <c r="D2" s="191"/>
      <c r="E2" s="191"/>
      <c r="F2" s="191"/>
      <c r="G2" s="191"/>
      <c r="H2" s="191"/>
      <c r="I2" s="191"/>
      <c r="J2" s="191"/>
      <c r="K2" s="191"/>
      <c r="L2" s="191"/>
      <c r="M2" s="191"/>
      <c r="N2" s="191"/>
    </row>
    <row r="3" spans="1:22" x14ac:dyDescent="0.3">
      <c r="B3" s="5"/>
    </row>
    <row r="6" spans="1:22" x14ac:dyDescent="0.3">
      <c r="A6" s="160" t="s">
        <v>13</v>
      </c>
      <c r="B6" s="161"/>
      <c r="C6" s="162" t="s">
        <v>148</v>
      </c>
      <c r="D6" s="163"/>
      <c r="E6" s="163"/>
      <c r="F6" s="163"/>
      <c r="G6" s="163"/>
      <c r="H6" s="163"/>
      <c r="I6" s="163"/>
      <c r="J6" s="163"/>
      <c r="K6" s="163"/>
      <c r="L6" s="163"/>
      <c r="M6" s="163"/>
      <c r="N6" s="164"/>
      <c r="O6" s="13"/>
      <c r="P6" s="13"/>
      <c r="Q6" s="13"/>
      <c r="R6" s="13"/>
      <c r="S6" s="13"/>
      <c r="T6" s="13"/>
      <c r="U6" s="13"/>
      <c r="V6" s="13"/>
    </row>
    <row r="7" spans="1:22" x14ac:dyDescent="0.3">
      <c r="A7" s="150" t="s">
        <v>14</v>
      </c>
      <c r="B7" s="151"/>
      <c r="C7" s="152" t="s">
        <v>149</v>
      </c>
      <c r="D7" s="153"/>
      <c r="E7" s="153"/>
      <c r="F7" s="153"/>
      <c r="G7" s="153"/>
      <c r="H7" s="153"/>
      <c r="I7" s="153"/>
      <c r="J7" s="153"/>
      <c r="K7" s="153"/>
      <c r="L7" s="153"/>
      <c r="M7" s="153"/>
      <c r="N7" s="154"/>
      <c r="O7" s="13"/>
      <c r="P7" s="13"/>
      <c r="Q7" s="13"/>
      <c r="R7" s="13"/>
      <c r="S7" s="13"/>
      <c r="T7" s="13"/>
      <c r="U7" s="13"/>
      <c r="V7" s="13"/>
    </row>
    <row r="8" spans="1:22" x14ac:dyDescent="0.3">
      <c r="A8" s="150" t="s">
        <v>15</v>
      </c>
      <c r="B8" s="151"/>
      <c r="C8" s="152" t="s">
        <v>135</v>
      </c>
      <c r="D8" s="153"/>
      <c r="E8" s="153"/>
      <c r="F8" s="153"/>
      <c r="G8" s="153"/>
      <c r="H8" s="153"/>
      <c r="I8" s="153"/>
      <c r="J8" s="153"/>
      <c r="K8" s="153"/>
      <c r="L8" s="153"/>
      <c r="M8" s="153"/>
      <c r="N8" s="154"/>
      <c r="O8" s="13"/>
      <c r="P8" s="13"/>
      <c r="Q8" s="13"/>
      <c r="R8" s="13"/>
      <c r="S8" s="13"/>
      <c r="T8" s="13"/>
      <c r="U8" s="13"/>
      <c r="V8" s="13"/>
    </row>
    <row r="9" spans="1:22" x14ac:dyDescent="0.3">
      <c r="A9" s="150" t="s">
        <v>16</v>
      </c>
      <c r="B9" s="151"/>
      <c r="C9" s="152" t="s">
        <v>136</v>
      </c>
      <c r="D9" s="153"/>
      <c r="E9" s="153"/>
      <c r="F9" s="153"/>
      <c r="G9" s="153"/>
      <c r="H9" s="153"/>
      <c r="I9" s="153"/>
      <c r="J9" s="153"/>
      <c r="K9" s="153"/>
      <c r="L9" s="153"/>
      <c r="M9" s="153"/>
      <c r="N9" s="154"/>
      <c r="O9" s="13"/>
      <c r="P9" s="13"/>
      <c r="Q9" s="13"/>
      <c r="R9" s="13"/>
      <c r="S9" s="13"/>
      <c r="T9" s="13"/>
      <c r="U9" s="13"/>
      <c r="V9" s="13"/>
    </row>
    <row r="10" spans="1:22" x14ac:dyDescent="0.3">
      <c r="A10" s="150" t="s">
        <v>17</v>
      </c>
      <c r="B10" s="151"/>
      <c r="C10" s="152" t="s">
        <v>137</v>
      </c>
      <c r="D10" s="153"/>
      <c r="E10" s="153"/>
      <c r="F10" s="153"/>
      <c r="G10" s="153"/>
      <c r="H10" s="153"/>
      <c r="I10" s="153"/>
      <c r="J10" s="153"/>
      <c r="K10" s="153"/>
      <c r="L10" s="153"/>
      <c r="M10" s="153"/>
      <c r="N10" s="154"/>
      <c r="O10" s="13"/>
      <c r="P10" s="13"/>
      <c r="Q10" s="13"/>
      <c r="R10" s="13"/>
      <c r="S10" s="13"/>
      <c r="T10" s="13"/>
      <c r="U10" s="13"/>
      <c r="V10" s="13"/>
    </row>
    <row r="11" spans="1:22" x14ac:dyDescent="0.3">
      <c r="A11" s="155" t="s">
        <v>109</v>
      </c>
      <c r="B11" s="156"/>
      <c r="C11" s="157" t="s">
        <v>138</v>
      </c>
      <c r="D11" s="158"/>
      <c r="E11" s="158"/>
      <c r="F11" s="158"/>
      <c r="G11" s="158"/>
      <c r="H11" s="158"/>
      <c r="I11" s="158"/>
      <c r="J11" s="158"/>
      <c r="K11" s="158"/>
      <c r="L11" s="158"/>
      <c r="M11" s="158"/>
      <c r="N11" s="159"/>
      <c r="O11" s="13"/>
      <c r="P11" s="13"/>
      <c r="Q11" s="13"/>
      <c r="R11" s="13"/>
      <c r="S11" s="13"/>
      <c r="T11" s="13"/>
      <c r="U11" s="13"/>
      <c r="V11" s="13"/>
    </row>
    <row r="13" spans="1:22" x14ac:dyDescent="0.3">
      <c r="A13" s="4" t="s">
        <v>18</v>
      </c>
    </row>
    <row r="15" spans="1:22" x14ac:dyDescent="0.3">
      <c r="B15" s="114" t="s">
        <v>106</v>
      </c>
      <c r="C15" s="114" t="s">
        <v>19</v>
      </c>
      <c r="D15" s="114" t="s">
        <v>20</v>
      </c>
      <c r="E15" s="114" t="s">
        <v>21</v>
      </c>
      <c r="F15" s="114" t="s">
        <v>22</v>
      </c>
      <c r="G15" s="114" t="s">
        <v>23</v>
      </c>
    </row>
    <row r="16" spans="1:22" x14ac:dyDescent="0.3">
      <c r="A16" s="42" t="s">
        <v>24</v>
      </c>
      <c r="B16" s="121"/>
      <c r="C16" s="121"/>
      <c r="D16" s="121" t="s">
        <v>139</v>
      </c>
      <c r="E16" s="121"/>
      <c r="F16" s="121"/>
      <c r="G16" s="121"/>
    </row>
    <row r="18" spans="1:15" x14ac:dyDescent="0.3">
      <c r="B18" s="114" t="s">
        <v>28</v>
      </c>
      <c r="C18" s="114" t="s">
        <v>29</v>
      </c>
      <c r="D18" s="114" t="s">
        <v>30</v>
      </c>
      <c r="E18" s="114" t="s">
        <v>90</v>
      </c>
    </row>
    <row r="19" spans="1:15" x14ac:dyDescent="0.3">
      <c r="A19" s="27" t="s">
        <v>31</v>
      </c>
      <c r="B19" s="122" t="s">
        <v>139</v>
      </c>
      <c r="C19" s="122"/>
      <c r="D19" s="122"/>
      <c r="E19" s="123"/>
    </row>
    <row r="21" spans="1:15" x14ac:dyDescent="0.3">
      <c r="A21" s="10" t="s">
        <v>38</v>
      </c>
      <c r="B21" s="123">
        <v>20</v>
      </c>
    </row>
    <row r="22" spans="1:15" x14ac:dyDescent="0.3">
      <c r="A22" s="18"/>
      <c r="B22" s="124"/>
    </row>
    <row r="23" spans="1:15" ht="27.6" x14ac:dyDescent="0.3">
      <c r="A23" s="34"/>
      <c r="B23" s="28" t="s">
        <v>32</v>
      </c>
      <c r="C23" s="28" t="s">
        <v>33</v>
      </c>
    </row>
    <row r="24" spans="1:15" x14ac:dyDescent="0.3">
      <c r="A24" s="10" t="s">
        <v>89</v>
      </c>
      <c r="B24" s="125">
        <v>28</v>
      </c>
      <c r="C24" s="125">
        <v>38</v>
      </c>
    </row>
    <row r="26" spans="1:15" x14ac:dyDescent="0.3">
      <c r="A26" s="13"/>
      <c r="B26" s="28" t="s">
        <v>25</v>
      </c>
      <c r="C26" s="126" t="s">
        <v>10</v>
      </c>
    </row>
    <row r="27" spans="1:15" x14ac:dyDescent="0.3">
      <c r="A27" s="10" t="s">
        <v>34</v>
      </c>
      <c r="B27" s="122"/>
      <c r="C27" s="123" t="s">
        <v>139</v>
      </c>
    </row>
    <row r="28" spans="1:15" x14ac:dyDescent="0.3">
      <c r="A28" s="12"/>
      <c r="B28" s="127"/>
      <c r="C28" s="127"/>
      <c r="D28" s="13"/>
    </row>
    <row r="29" spans="1:15" x14ac:dyDescent="0.3">
      <c r="B29" s="126" t="s">
        <v>25</v>
      </c>
      <c r="C29" s="126" t="s">
        <v>10</v>
      </c>
      <c r="D29" s="13"/>
      <c r="E29" s="13"/>
      <c r="F29" s="13"/>
      <c r="G29" s="13"/>
      <c r="N29" s="126" t="s">
        <v>25</v>
      </c>
      <c r="O29" s="126" t="s">
        <v>10</v>
      </c>
    </row>
    <row r="30" spans="1:15" ht="25.5" customHeight="1" x14ac:dyDescent="0.3">
      <c r="A30" s="33" t="s">
        <v>80</v>
      </c>
      <c r="B30" s="111"/>
      <c r="C30" s="112" t="s">
        <v>139</v>
      </c>
      <c r="D30" s="13"/>
      <c r="E30" s="13"/>
      <c r="F30" s="13"/>
      <c r="G30" s="13"/>
      <c r="I30" s="148" t="s">
        <v>68</v>
      </c>
      <c r="J30" s="149"/>
      <c r="K30" s="149"/>
      <c r="L30" s="149"/>
      <c r="M30" s="149"/>
      <c r="N30" s="75"/>
      <c r="O30" s="112" t="s">
        <v>139</v>
      </c>
    </row>
    <row r="31" spans="1:15" x14ac:dyDescent="0.3">
      <c r="A31" s="12"/>
      <c r="B31" s="127"/>
      <c r="C31" s="127"/>
      <c r="D31" s="13"/>
      <c r="E31" s="13"/>
      <c r="F31" s="13"/>
      <c r="G31" s="13"/>
    </row>
    <row r="32" spans="1:15" x14ac:dyDescent="0.3">
      <c r="A32" s="12"/>
      <c r="B32" s="126" t="s">
        <v>11</v>
      </c>
      <c r="C32" s="126" t="s">
        <v>10</v>
      </c>
      <c r="D32" s="128"/>
      <c r="E32" s="128"/>
      <c r="F32" s="128"/>
      <c r="G32" s="128"/>
      <c r="H32" s="127"/>
      <c r="N32" s="126" t="s">
        <v>25</v>
      </c>
      <c r="O32" s="126" t="s">
        <v>10</v>
      </c>
    </row>
    <row r="33" spans="1:15" ht="12.75" customHeight="1" x14ac:dyDescent="0.3">
      <c r="A33" s="72" t="s">
        <v>73</v>
      </c>
      <c r="B33" s="111"/>
      <c r="C33" s="112" t="s">
        <v>139</v>
      </c>
      <c r="D33" s="128"/>
      <c r="E33" s="128"/>
      <c r="F33" s="128"/>
      <c r="G33" s="128"/>
      <c r="H33" s="127"/>
      <c r="I33" s="148" t="s">
        <v>74</v>
      </c>
      <c r="J33" s="149"/>
      <c r="K33" s="149"/>
      <c r="L33" s="149"/>
      <c r="M33" s="149"/>
      <c r="N33" s="75"/>
      <c r="O33" s="112" t="s">
        <v>139</v>
      </c>
    </row>
    <row r="35" spans="1:15" x14ac:dyDescent="0.3">
      <c r="B35" s="114" t="s">
        <v>11</v>
      </c>
      <c r="C35" s="114" t="s">
        <v>10</v>
      </c>
    </row>
    <row r="36" spans="1:15" x14ac:dyDescent="0.3">
      <c r="A36" s="71" t="s">
        <v>107</v>
      </c>
      <c r="B36" s="122"/>
      <c r="C36" s="123" t="s">
        <v>139</v>
      </c>
      <c r="I36" s="165" t="s">
        <v>35</v>
      </c>
      <c r="J36" s="165"/>
      <c r="K36" s="165"/>
      <c r="L36" s="165"/>
      <c r="M36" s="165"/>
      <c r="N36" s="129" t="s">
        <v>140</v>
      </c>
    </row>
    <row r="39" spans="1:15" x14ac:dyDescent="0.3">
      <c r="B39" s="114" t="s">
        <v>11</v>
      </c>
      <c r="C39" s="114" t="s">
        <v>10</v>
      </c>
      <c r="N39" s="126" t="s">
        <v>25</v>
      </c>
      <c r="O39" s="126" t="s">
        <v>10</v>
      </c>
    </row>
    <row r="40" spans="1:15" ht="25.5" customHeight="1" x14ac:dyDescent="0.3">
      <c r="A40" s="71" t="s">
        <v>123</v>
      </c>
      <c r="B40" s="111"/>
      <c r="C40" s="112" t="s">
        <v>139</v>
      </c>
      <c r="I40" s="148" t="s">
        <v>124</v>
      </c>
      <c r="J40" s="149"/>
      <c r="K40" s="149"/>
      <c r="L40" s="149"/>
      <c r="M40" s="149"/>
      <c r="N40" s="75"/>
      <c r="O40" s="112" t="s">
        <v>139</v>
      </c>
    </row>
    <row r="42" spans="1:15" x14ac:dyDescent="0.3">
      <c r="B42" s="114" t="s">
        <v>11</v>
      </c>
      <c r="C42" s="114" t="s">
        <v>10</v>
      </c>
      <c r="N42" s="126" t="s">
        <v>25</v>
      </c>
      <c r="O42" s="126" t="s">
        <v>10</v>
      </c>
    </row>
    <row r="43" spans="1:15" ht="25.5" customHeight="1" x14ac:dyDescent="0.3">
      <c r="A43" s="71" t="s">
        <v>125</v>
      </c>
      <c r="B43" s="111"/>
      <c r="C43" s="112" t="s">
        <v>139</v>
      </c>
      <c r="I43" s="148" t="s">
        <v>126</v>
      </c>
      <c r="J43" s="149"/>
      <c r="K43" s="149"/>
      <c r="L43" s="149"/>
      <c r="M43" s="149"/>
      <c r="N43" s="75" t="s">
        <v>139</v>
      </c>
      <c r="O43" s="112"/>
    </row>
    <row r="45" spans="1:15" x14ac:dyDescent="0.3">
      <c r="B45" s="114" t="s">
        <v>11</v>
      </c>
      <c r="C45" s="114" t="s">
        <v>10</v>
      </c>
      <c r="N45" s="126" t="s">
        <v>25</v>
      </c>
      <c r="O45" s="126" t="s">
        <v>10</v>
      </c>
    </row>
    <row r="46" spans="1:15" ht="38.25" customHeight="1" x14ac:dyDescent="0.3">
      <c r="A46" s="71" t="s">
        <v>127</v>
      </c>
      <c r="B46" s="111"/>
      <c r="C46" s="112" t="s">
        <v>139</v>
      </c>
      <c r="I46" s="148" t="s">
        <v>128</v>
      </c>
      <c r="J46" s="149"/>
      <c r="K46" s="149"/>
      <c r="L46" s="149"/>
      <c r="M46" s="149"/>
      <c r="N46" s="75"/>
      <c r="O46" s="112" t="s">
        <v>139</v>
      </c>
    </row>
    <row r="49" spans="1:22" ht="12.75" customHeight="1" x14ac:dyDescent="0.3">
      <c r="B49" s="113" t="s">
        <v>122</v>
      </c>
      <c r="C49" s="113" t="s">
        <v>121</v>
      </c>
      <c r="D49" s="166" t="s">
        <v>129</v>
      </c>
      <c r="E49" s="167"/>
      <c r="F49" s="166" t="s">
        <v>130</v>
      </c>
      <c r="G49" s="167"/>
      <c r="H49" s="166" t="s">
        <v>131</v>
      </c>
      <c r="I49" s="167"/>
      <c r="J49" s="166" t="s">
        <v>132</v>
      </c>
      <c r="K49" s="167"/>
    </row>
    <row r="50" spans="1:22" ht="27.6" x14ac:dyDescent="0.3">
      <c r="A50" s="71" t="s">
        <v>120</v>
      </c>
      <c r="B50" s="111"/>
      <c r="C50" s="111" t="s">
        <v>139</v>
      </c>
      <c r="D50" s="168"/>
      <c r="E50" s="168"/>
      <c r="F50" s="168"/>
      <c r="G50" s="168"/>
      <c r="H50" s="168"/>
      <c r="I50" s="168"/>
      <c r="J50" s="168"/>
      <c r="K50" s="169"/>
    </row>
    <row r="51" spans="1:22" x14ac:dyDescent="0.3">
      <c r="B51" s="13"/>
      <c r="C51" s="13"/>
    </row>
    <row r="52" spans="1:22" x14ac:dyDescent="0.3">
      <c r="R52" s="146" t="s">
        <v>115</v>
      </c>
      <c r="S52" s="146"/>
      <c r="T52" s="146"/>
      <c r="U52" s="146"/>
    </row>
    <row r="53" spans="1:22" x14ac:dyDescent="0.3">
      <c r="R53" s="74">
        <v>1</v>
      </c>
      <c r="S53" s="147" t="s">
        <v>110</v>
      </c>
      <c r="T53" s="147"/>
      <c r="U53" s="147"/>
      <c r="V53" s="144" t="s">
        <v>116</v>
      </c>
    </row>
    <row r="54" spans="1:22" x14ac:dyDescent="0.3">
      <c r="B54" s="145" t="s">
        <v>25</v>
      </c>
      <c r="C54" s="145" t="s">
        <v>10</v>
      </c>
      <c r="D54" s="145" t="s">
        <v>3</v>
      </c>
      <c r="E54" s="146" t="s">
        <v>26</v>
      </c>
      <c r="F54" s="146"/>
      <c r="G54" s="146"/>
      <c r="R54" s="74">
        <v>2</v>
      </c>
      <c r="S54" s="147" t="s">
        <v>111</v>
      </c>
      <c r="T54" s="147"/>
      <c r="U54" s="147"/>
      <c r="V54" s="144"/>
    </row>
    <row r="55" spans="1:22" ht="27.6" x14ac:dyDescent="0.3">
      <c r="B55" s="145"/>
      <c r="C55" s="145"/>
      <c r="D55" s="145"/>
      <c r="E55" s="114">
        <v>1</v>
      </c>
      <c r="F55" s="114">
        <v>2</v>
      </c>
      <c r="G55" s="114">
        <v>3</v>
      </c>
      <c r="N55" s="113" t="s">
        <v>25</v>
      </c>
      <c r="O55" s="113" t="s">
        <v>10</v>
      </c>
      <c r="P55" s="113" t="s">
        <v>115</v>
      </c>
      <c r="Q55" s="28" t="s">
        <v>118</v>
      </c>
      <c r="R55" s="74">
        <v>3</v>
      </c>
      <c r="S55" s="147" t="s">
        <v>112</v>
      </c>
      <c r="T55" s="147"/>
      <c r="U55" s="147"/>
      <c r="V55" s="144" t="s">
        <v>117</v>
      </c>
    </row>
    <row r="56" spans="1:22" x14ac:dyDescent="0.3">
      <c r="A56" s="73" t="s">
        <v>27</v>
      </c>
      <c r="B56" s="111"/>
      <c r="C56" s="125" t="s">
        <v>139</v>
      </c>
      <c r="D56" s="125">
        <v>2006</v>
      </c>
      <c r="E56" s="125" t="s">
        <v>139</v>
      </c>
      <c r="F56" s="111"/>
      <c r="G56" s="112"/>
      <c r="I56" s="148" t="s">
        <v>114</v>
      </c>
      <c r="J56" s="149"/>
      <c r="K56" s="149"/>
      <c r="L56" s="149"/>
      <c r="M56" s="149"/>
      <c r="N56" s="75"/>
      <c r="O56" s="111"/>
      <c r="P56" s="111"/>
      <c r="Q56" s="112"/>
      <c r="R56" s="74">
        <v>4</v>
      </c>
      <c r="S56" s="147" t="s">
        <v>113</v>
      </c>
      <c r="T56" s="147"/>
      <c r="U56" s="147"/>
      <c r="V56" s="144"/>
    </row>
    <row r="57" spans="1:22" x14ac:dyDescent="0.3">
      <c r="A57" s="35"/>
      <c r="B57" s="130"/>
      <c r="C57" s="130"/>
      <c r="D57" s="130"/>
      <c r="E57" s="130"/>
      <c r="F57" s="130"/>
      <c r="G57" s="131"/>
    </row>
    <row r="58" spans="1:22" x14ac:dyDescent="0.3">
      <c r="A58" s="13"/>
      <c r="B58" s="113" t="s">
        <v>25</v>
      </c>
      <c r="C58" s="113" t="s">
        <v>10</v>
      </c>
      <c r="D58" s="113" t="s">
        <v>3</v>
      </c>
      <c r="E58" s="113" t="s">
        <v>36</v>
      </c>
      <c r="F58" s="114" t="s">
        <v>141</v>
      </c>
    </row>
    <row r="59" spans="1:22" ht="12.75" customHeight="1" x14ac:dyDescent="0.3">
      <c r="A59" s="10" t="s">
        <v>37</v>
      </c>
      <c r="B59" s="111"/>
      <c r="C59" s="132" t="s">
        <v>139</v>
      </c>
      <c r="D59" s="132">
        <v>2006</v>
      </c>
      <c r="E59" s="132" t="s">
        <v>142</v>
      </c>
      <c r="F59" s="132" t="s">
        <v>150</v>
      </c>
    </row>
    <row r="62" spans="1:22" x14ac:dyDescent="0.3">
      <c r="A62" s="13"/>
      <c r="B62" s="28" t="s">
        <v>25</v>
      </c>
      <c r="C62" s="28" t="s">
        <v>10</v>
      </c>
    </row>
    <row r="63" spans="1:22" x14ac:dyDescent="0.3">
      <c r="A63" s="10" t="s">
        <v>39</v>
      </c>
      <c r="B63" s="122"/>
      <c r="C63" s="123" t="s">
        <v>139</v>
      </c>
    </row>
    <row r="64" spans="1:22" x14ac:dyDescent="0.3">
      <c r="A64" s="131"/>
      <c r="B64" s="131"/>
      <c r="C64" s="131"/>
    </row>
    <row r="65" spans="1:14" x14ac:dyDescent="0.3">
      <c r="A65" s="131"/>
      <c r="B65" s="131"/>
      <c r="C65" s="131"/>
    </row>
    <row r="66" spans="1:14" x14ac:dyDescent="0.3">
      <c r="A66" s="131"/>
      <c r="B66" s="131"/>
      <c r="C66" s="131"/>
    </row>
    <row r="68" spans="1:14" x14ac:dyDescent="0.3">
      <c r="A68" s="204" t="s">
        <v>40</v>
      </c>
      <c r="B68" s="205"/>
      <c r="C68" s="205"/>
      <c r="D68" s="205"/>
      <c r="E68" s="205"/>
      <c r="F68" s="205"/>
      <c r="G68" s="205"/>
      <c r="H68" s="205"/>
      <c r="I68" s="205"/>
      <c r="J68" s="205"/>
      <c r="K68" s="205"/>
      <c r="L68" s="205"/>
      <c r="M68" s="205"/>
      <c r="N68" s="206"/>
    </row>
    <row r="69" spans="1:14" x14ac:dyDescent="0.3">
      <c r="A69" s="185" t="s">
        <v>144</v>
      </c>
      <c r="B69" s="185"/>
      <c r="C69" s="185"/>
      <c r="D69" s="185"/>
      <c r="E69" s="185"/>
      <c r="F69" s="185" t="s">
        <v>167</v>
      </c>
      <c r="G69" s="185"/>
      <c r="H69" s="185"/>
      <c r="I69" s="185"/>
      <c r="J69" s="185"/>
      <c r="K69" s="185"/>
      <c r="L69" s="185"/>
      <c r="M69" s="185"/>
      <c r="N69" s="185"/>
    </row>
    <row r="70" spans="1:14" x14ac:dyDescent="0.3">
      <c r="A70" s="185" t="s">
        <v>145</v>
      </c>
      <c r="B70" s="185"/>
      <c r="C70" s="185"/>
      <c r="D70" s="185"/>
      <c r="E70" s="185"/>
      <c r="F70" s="185" t="s">
        <v>54</v>
      </c>
      <c r="G70" s="185"/>
      <c r="H70" s="185"/>
      <c r="I70" s="185"/>
      <c r="J70" s="185"/>
      <c r="K70" s="185"/>
      <c r="L70" s="185"/>
      <c r="M70" s="185"/>
      <c r="N70" s="185"/>
    </row>
    <row r="71" spans="1:14" x14ac:dyDescent="0.3">
      <c r="A71" s="185" t="s">
        <v>146</v>
      </c>
      <c r="B71" s="185"/>
      <c r="C71" s="185"/>
      <c r="D71" s="185"/>
      <c r="E71" s="185"/>
      <c r="F71" s="188" t="s">
        <v>55</v>
      </c>
      <c r="G71" s="188"/>
      <c r="H71" s="188"/>
      <c r="I71" s="188"/>
      <c r="J71" s="188"/>
      <c r="K71" s="188"/>
      <c r="L71" s="188"/>
      <c r="M71" s="188"/>
      <c r="N71" s="189"/>
    </row>
    <row r="72" spans="1:14" x14ac:dyDescent="0.3">
      <c r="A72" s="185" t="s">
        <v>147</v>
      </c>
      <c r="B72" s="185"/>
      <c r="C72" s="185"/>
      <c r="D72" s="185"/>
      <c r="E72" s="185"/>
      <c r="F72" s="188" t="s">
        <v>56</v>
      </c>
      <c r="G72" s="188"/>
      <c r="H72" s="188"/>
      <c r="I72" s="188"/>
      <c r="J72" s="188"/>
      <c r="K72" s="188"/>
      <c r="L72" s="188"/>
      <c r="M72" s="188"/>
      <c r="N72" s="189"/>
    </row>
    <row r="73" spans="1:14" x14ac:dyDescent="0.3">
      <c r="A73" s="185" t="s">
        <v>165</v>
      </c>
      <c r="B73" s="185"/>
      <c r="C73" s="185"/>
      <c r="D73" s="185"/>
      <c r="E73" s="185"/>
      <c r="F73" s="188" t="s">
        <v>57</v>
      </c>
      <c r="G73" s="188"/>
      <c r="H73" s="188"/>
      <c r="I73" s="188"/>
      <c r="J73" s="188"/>
      <c r="K73" s="188"/>
      <c r="L73" s="188"/>
      <c r="M73" s="188"/>
      <c r="N73" s="189"/>
    </row>
    <row r="74" spans="1:14" x14ac:dyDescent="0.3">
      <c r="A74" s="185" t="s">
        <v>178</v>
      </c>
      <c r="B74" s="185"/>
      <c r="C74" s="185"/>
      <c r="D74" s="185"/>
      <c r="E74" s="185"/>
      <c r="F74" s="197" t="s">
        <v>58</v>
      </c>
      <c r="G74" s="197"/>
      <c r="H74" s="197"/>
      <c r="I74" s="197"/>
      <c r="J74" s="197"/>
      <c r="K74" s="197"/>
      <c r="L74" s="197"/>
      <c r="M74" s="197"/>
      <c r="N74" s="198"/>
    </row>
    <row r="77" spans="1:14" customFormat="1" ht="13.2" x14ac:dyDescent="0.25">
      <c r="B77" s="25">
        <v>2006</v>
      </c>
      <c r="C77" s="25">
        <v>2007</v>
      </c>
      <c r="D77" s="25">
        <v>2008</v>
      </c>
      <c r="E77" s="25">
        <v>2009</v>
      </c>
      <c r="F77" s="25">
        <v>2010</v>
      </c>
      <c r="G77" s="25">
        <v>2011</v>
      </c>
      <c r="H77" s="25">
        <v>2012</v>
      </c>
    </row>
    <row r="78" spans="1:14" customFormat="1" ht="14.4" x14ac:dyDescent="0.35">
      <c r="A78" s="32" t="s">
        <v>71</v>
      </c>
      <c r="B78" s="133">
        <v>80</v>
      </c>
      <c r="C78" s="133">
        <v>97</v>
      </c>
      <c r="D78" s="133">
        <v>131</v>
      </c>
      <c r="E78" s="133">
        <v>167</v>
      </c>
      <c r="F78" s="133">
        <v>180</v>
      </c>
      <c r="G78" s="134">
        <v>200</v>
      </c>
      <c r="H78" s="134">
        <v>250</v>
      </c>
    </row>
    <row r="81" spans="1:22" x14ac:dyDescent="0.3">
      <c r="A81" s="199" t="s">
        <v>5</v>
      </c>
      <c r="B81" s="200"/>
      <c r="C81" s="200"/>
      <c r="D81" s="200"/>
      <c r="E81" s="200"/>
      <c r="F81" s="200"/>
      <c r="G81" s="200"/>
      <c r="H81" s="200"/>
      <c r="I81" s="200"/>
      <c r="J81" s="200"/>
      <c r="K81" s="200"/>
      <c r="L81" s="200"/>
      <c r="M81" s="200"/>
      <c r="N81" s="200"/>
      <c r="O81" s="200"/>
      <c r="P81" s="200"/>
      <c r="Q81" s="200"/>
      <c r="R81" s="200"/>
      <c r="S81" s="200"/>
      <c r="T81" s="200"/>
      <c r="U81" s="200"/>
      <c r="V81" s="201"/>
    </row>
    <row r="82" spans="1:22" x14ac:dyDescent="0.3">
      <c r="A82" s="62"/>
      <c r="B82" s="63"/>
      <c r="C82" s="63"/>
      <c r="D82" s="63"/>
      <c r="E82" s="63"/>
      <c r="F82" s="63"/>
      <c r="G82" s="63"/>
      <c r="H82" s="63"/>
      <c r="I82" s="63"/>
      <c r="J82" s="63"/>
      <c r="K82" s="63"/>
      <c r="L82" s="63"/>
      <c r="M82" s="63"/>
      <c r="N82" s="63"/>
      <c r="O82" s="63"/>
      <c r="P82" s="63"/>
      <c r="Q82" s="63"/>
      <c r="R82" s="63"/>
      <c r="S82" s="63"/>
      <c r="T82" s="63"/>
      <c r="U82" s="63"/>
      <c r="V82" s="64"/>
    </row>
    <row r="83" spans="1:22" x14ac:dyDescent="0.3">
      <c r="A83" s="171" t="s">
        <v>9</v>
      </c>
      <c r="B83" s="182">
        <v>2006</v>
      </c>
      <c r="C83" s="183"/>
      <c r="D83" s="184"/>
      <c r="E83" s="182">
        <v>2007</v>
      </c>
      <c r="F83" s="183"/>
      <c r="G83" s="184"/>
      <c r="H83" s="182">
        <v>2008</v>
      </c>
      <c r="I83" s="183"/>
      <c r="J83" s="184"/>
      <c r="K83" s="182">
        <v>2009</v>
      </c>
      <c r="L83" s="183"/>
      <c r="M83" s="184"/>
      <c r="N83" s="182">
        <v>2010</v>
      </c>
      <c r="O83" s="183"/>
      <c r="P83" s="184"/>
      <c r="Q83" s="182">
        <v>2011</v>
      </c>
      <c r="R83" s="183"/>
      <c r="S83" s="184"/>
      <c r="T83" s="182">
        <v>2012</v>
      </c>
      <c r="U83" s="183"/>
      <c r="V83" s="184"/>
    </row>
    <row r="84" spans="1:22" x14ac:dyDescent="0.3">
      <c r="A84" s="172"/>
      <c r="B84" s="76" t="s">
        <v>50</v>
      </c>
      <c r="C84" s="76" t="s">
        <v>51</v>
      </c>
      <c r="D84" s="76" t="s">
        <v>52</v>
      </c>
      <c r="E84" s="76" t="s">
        <v>50</v>
      </c>
      <c r="F84" s="76" t="s">
        <v>51</v>
      </c>
      <c r="G84" s="76" t="s">
        <v>52</v>
      </c>
      <c r="H84" s="76" t="s">
        <v>50</v>
      </c>
      <c r="I84" s="76" t="s">
        <v>51</v>
      </c>
      <c r="J84" s="76" t="s">
        <v>52</v>
      </c>
      <c r="K84" s="76" t="s">
        <v>50</v>
      </c>
      <c r="L84" s="76" t="s">
        <v>51</v>
      </c>
      <c r="M84" s="76" t="s">
        <v>52</v>
      </c>
      <c r="N84" s="76" t="s">
        <v>50</v>
      </c>
      <c r="O84" s="76" t="s">
        <v>51</v>
      </c>
      <c r="P84" s="76" t="s">
        <v>52</v>
      </c>
      <c r="Q84" s="76" t="s">
        <v>50</v>
      </c>
      <c r="R84" s="76" t="s">
        <v>51</v>
      </c>
      <c r="S84" s="76" t="s">
        <v>52</v>
      </c>
      <c r="T84" s="76" t="s">
        <v>50</v>
      </c>
      <c r="U84" s="76" t="s">
        <v>51</v>
      </c>
      <c r="V84" s="76" t="s">
        <v>52</v>
      </c>
    </row>
    <row r="85" spans="1:22" ht="27.6" x14ac:dyDescent="0.3">
      <c r="A85" s="15" t="s">
        <v>41</v>
      </c>
      <c r="B85" s="115">
        <v>9</v>
      </c>
      <c r="C85" s="115">
        <v>0</v>
      </c>
      <c r="D85" s="44">
        <f>SUM(B85:C85)</f>
        <v>9</v>
      </c>
      <c r="E85" s="117">
        <v>9</v>
      </c>
      <c r="F85" s="117">
        <v>0</v>
      </c>
      <c r="G85" s="44">
        <f>SUM(E85:F85)</f>
        <v>9</v>
      </c>
      <c r="H85" s="117">
        <v>9</v>
      </c>
      <c r="I85" s="117">
        <v>0</v>
      </c>
      <c r="J85" s="44">
        <f>SUM(H85:I85)</f>
        <v>9</v>
      </c>
      <c r="K85" s="117">
        <v>10</v>
      </c>
      <c r="L85" s="117">
        <v>0</v>
      </c>
      <c r="M85" s="44">
        <f>SUM(K85:L85)</f>
        <v>10</v>
      </c>
      <c r="N85" s="52">
        <v>12</v>
      </c>
      <c r="O85" s="52">
        <v>0</v>
      </c>
      <c r="P85" s="44">
        <f>SUM(N85:O85)</f>
        <v>12</v>
      </c>
      <c r="Q85" s="52">
        <v>14</v>
      </c>
      <c r="R85" s="52">
        <v>0</v>
      </c>
      <c r="S85" s="44">
        <f>SUM(Q85:R85)</f>
        <v>14</v>
      </c>
      <c r="T85" s="52">
        <v>16</v>
      </c>
      <c r="U85" s="52">
        <v>0</v>
      </c>
      <c r="V85" s="45">
        <f>SUM(T85:U85)</f>
        <v>16</v>
      </c>
    </row>
    <row r="86" spans="1:22" ht="27.6" x14ac:dyDescent="0.3">
      <c r="A86" s="41" t="s">
        <v>100</v>
      </c>
      <c r="B86" s="115">
        <v>4</v>
      </c>
      <c r="C86" s="115">
        <v>0</v>
      </c>
      <c r="D86" s="46">
        <f>SUM(B86:C86)</f>
        <v>4</v>
      </c>
      <c r="E86" s="117">
        <v>4</v>
      </c>
      <c r="F86" s="117">
        <v>0</v>
      </c>
      <c r="G86" s="46">
        <f>SUM(E86:F86)</f>
        <v>4</v>
      </c>
      <c r="H86" s="117">
        <v>4</v>
      </c>
      <c r="I86" s="117">
        <v>0</v>
      </c>
      <c r="J86" s="46">
        <f>SUM(H86:I86)</f>
        <v>4</v>
      </c>
      <c r="K86" s="117">
        <v>4</v>
      </c>
      <c r="L86" s="117">
        <v>0</v>
      </c>
      <c r="M86" s="46">
        <f>SUM(K86:L86)</f>
        <v>4</v>
      </c>
      <c r="N86" s="53">
        <v>4</v>
      </c>
      <c r="O86" s="53">
        <v>0</v>
      </c>
      <c r="P86" s="46">
        <f>SUM(N86:O86)</f>
        <v>4</v>
      </c>
      <c r="Q86" s="53">
        <v>6</v>
      </c>
      <c r="R86" s="53">
        <v>0</v>
      </c>
      <c r="S86" s="46">
        <f>SUM(Q86:R86)</f>
        <v>6</v>
      </c>
      <c r="T86" s="53">
        <v>8</v>
      </c>
      <c r="U86" s="53">
        <v>0</v>
      </c>
      <c r="V86" s="47">
        <f>SUM(T86:U86)</f>
        <v>8</v>
      </c>
    </row>
    <row r="87" spans="1:22" x14ac:dyDescent="0.3">
      <c r="A87" s="16" t="s">
        <v>42</v>
      </c>
      <c r="B87" s="54">
        <f>SUM(B85:B86)</f>
        <v>13</v>
      </c>
      <c r="C87" s="54">
        <f t="shared" ref="C87:V87" si="0">SUM(C85:C86)</f>
        <v>0</v>
      </c>
      <c r="D87" s="54">
        <f t="shared" si="0"/>
        <v>13</v>
      </c>
      <c r="E87" s="54">
        <f t="shared" si="0"/>
        <v>13</v>
      </c>
      <c r="F87" s="54">
        <f t="shared" si="0"/>
        <v>0</v>
      </c>
      <c r="G87" s="54">
        <f t="shared" si="0"/>
        <v>13</v>
      </c>
      <c r="H87" s="54">
        <f t="shared" si="0"/>
        <v>13</v>
      </c>
      <c r="I87" s="54">
        <f t="shared" si="0"/>
        <v>0</v>
      </c>
      <c r="J87" s="54">
        <f t="shared" si="0"/>
        <v>13</v>
      </c>
      <c r="K87" s="54">
        <f t="shared" si="0"/>
        <v>14</v>
      </c>
      <c r="L87" s="54">
        <f t="shared" si="0"/>
        <v>0</v>
      </c>
      <c r="M87" s="54">
        <f t="shared" si="0"/>
        <v>14</v>
      </c>
      <c r="N87" s="54">
        <f t="shared" si="0"/>
        <v>16</v>
      </c>
      <c r="O87" s="54">
        <f t="shared" si="0"/>
        <v>0</v>
      </c>
      <c r="P87" s="54">
        <f t="shared" si="0"/>
        <v>16</v>
      </c>
      <c r="Q87" s="54">
        <f t="shared" si="0"/>
        <v>20</v>
      </c>
      <c r="R87" s="54">
        <f t="shared" si="0"/>
        <v>0</v>
      </c>
      <c r="S87" s="54">
        <f t="shared" si="0"/>
        <v>20</v>
      </c>
      <c r="T87" s="54">
        <f t="shared" si="0"/>
        <v>24</v>
      </c>
      <c r="U87" s="54">
        <f t="shared" si="0"/>
        <v>0</v>
      </c>
      <c r="V87" s="55">
        <f t="shared" si="0"/>
        <v>24</v>
      </c>
    </row>
    <row r="88" spans="1:22" ht="27.6" x14ac:dyDescent="0.3">
      <c r="A88" s="16" t="s">
        <v>43</v>
      </c>
      <c r="B88" s="48">
        <f>IFERROR(B85*100/B87,"")</f>
        <v>69.230769230769226</v>
      </c>
      <c r="C88" s="48" t="str">
        <f t="shared" ref="C88:V88" si="1">IFERROR(C85*100/C87,"")</f>
        <v/>
      </c>
      <c r="D88" s="48">
        <f t="shared" si="1"/>
        <v>69.230769230769226</v>
      </c>
      <c r="E88" s="48">
        <f t="shared" si="1"/>
        <v>69.230769230769226</v>
      </c>
      <c r="F88" s="48" t="str">
        <f t="shared" si="1"/>
        <v/>
      </c>
      <c r="G88" s="48">
        <f t="shared" si="1"/>
        <v>69.230769230769226</v>
      </c>
      <c r="H88" s="48">
        <f t="shared" si="1"/>
        <v>69.230769230769226</v>
      </c>
      <c r="I88" s="48" t="str">
        <f t="shared" si="1"/>
        <v/>
      </c>
      <c r="J88" s="48">
        <f t="shared" si="1"/>
        <v>69.230769230769226</v>
      </c>
      <c r="K88" s="48">
        <f t="shared" si="1"/>
        <v>71.428571428571431</v>
      </c>
      <c r="L88" s="48" t="str">
        <f t="shared" si="1"/>
        <v/>
      </c>
      <c r="M88" s="48">
        <f t="shared" si="1"/>
        <v>71.428571428571431</v>
      </c>
      <c r="N88" s="48">
        <f t="shared" si="1"/>
        <v>75</v>
      </c>
      <c r="O88" s="48" t="str">
        <f t="shared" si="1"/>
        <v/>
      </c>
      <c r="P88" s="48">
        <f t="shared" si="1"/>
        <v>75</v>
      </c>
      <c r="Q88" s="48">
        <f t="shared" si="1"/>
        <v>70</v>
      </c>
      <c r="R88" s="48" t="str">
        <f t="shared" si="1"/>
        <v/>
      </c>
      <c r="S88" s="48">
        <f t="shared" si="1"/>
        <v>70</v>
      </c>
      <c r="T88" s="48">
        <f t="shared" si="1"/>
        <v>66.666666666666671</v>
      </c>
      <c r="U88" s="48" t="str">
        <f t="shared" si="1"/>
        <v/>
      </c>
      <c r="V88" s="49">
        <f t="shared" si="1"/>
        <v>66.666666666666671</v>
      </c>
    </row>
    <row r="89" spans="1:22" ht="27.6" x14ac:dyDescent="0.3">
      <c r="A89" s="17" t="s">
        <v>44</v>
      </c>
      <c r="B89" s="56">
        <v>2</v>
      </c>
      <c r="C89" s="56">
        <v>0</v>
      </c>
      <c r="D89" s="50">
        <v>2</v>
      </c>
      <c r="E89" s="50">
        <v>2</v>
      </c>
      <c r="F89" s="50">
        <v>0</v>
      </c>
      <c r="G89" s="50">
        <v>2</v>
      </c>
      <c r="H89" s="50">
        <v>2</v>
      </c>
      <c r="I89" s="50">
        <v>0</v>
      </c>
      <c r="J89" s="50">
        <v>2</v>
      </c>
      <c r="K89" s="50">
        <v>2</v>
      </c>
      <c r="L89" s="50">
        <v>0</v>
      </c>
      <c r="M89" s="50">
        <v>2</v>
      </c>
      <c r="N89" s="50">
        <v>2</v>
      </c>
      <c r="O89" s="50">
        <v>0</v>
      </c>
      <c r="P89" s="50">
        <v>2</v>
      </c>
      <c r="Q89" s="50">
        <v>2</v>
      </c>
      <c r="R89" s="50">
        <v>0</v>
      </c>
      <c r="S89" s="50">
        <v>2</v>
      </c>
      <c r="T89" s="50">
        <v>2</v>
      </c>
      <c r="U89" s="50">
        <v>0</v>
      </c>
      <c r="V89" s="51">
        <v>2</v>
      </c>
    </row>
    <row r="90" spans="1:22" x14ac:dyDescent="0.3">
      <c r="A90" s="4" t="s">
        <v>59</v>
      </c>
    </row>
    <row r="91" spans="1:22" x14ac:dyDescent="0.3">
      <c r="A91" s="4"/>
    </row>
    <row r="92" spans="1:22" x14ac:dyDescent="0.3">
      <c r="A92" s="213" t="s">
        <v>6</v>
      </c>
      <c r="B92" s="182">
        <v>2006</v>
      </c>
      <c r="C92" s="183"/>
      <c r="D92" s="184"/>
      <c r="E92" s="182">
        <v>2007</v>
      </c>
      <c r="F92" s="183"/>
      <c r="G92" s="184"/>
      <c r="H92" s="182">
        <v>2008</v>
      </c>
      <c r="I92" s="183"/>
      <c r="J92" s="184"/>
      <c r="K92" s="182">
        <v>2009</v>
      </c>
      <c r="L92" s="183"/>
      <c r="M92" s="184"/>
      <c r="N92" s="182">
        <v>2010</v>
      </c>
      <c r="O92" s="183"/>
      <c r="P92" s="184"/>
      <c r="Q92" s="182">
        <v>2011</v>
      </c>
      <c r="R92" s="183"/>
      <c r="S92" s="184"/>
      <c r="T92" s="182">
        <v>2012</v>
      </c>
      <c r="U92" s="183"/>
      <c r="V92" s="184"/>
    </row>
    <row r="93" spans="1:22" x14ac:dyDescent="0.3">
      <c r="A93" s="213"/>
      <c r="B93" s="76" t="s">
        <v>50</v>
      </c>
      <c r="C93" s="76" t="s">
        <v>51</v>
      </c>
      <c r="D93" s="76" t="s">
        <v>52</v>
      </c>
      <c r="E93" s="76" t="s">
        <v>50</v>
      </c>
      <c r="F93" s="76" t="s">
        <v>51</v>
      </c>
      <c r="G93" s="76" t="s">
        <v>52</v>
      </c>
      <c r="H93" s="76" t="s">
        <v>50</v>
      </c>
      <c r="I93" s="76" t="s">
        <v>51</v>
      </c>
      <c r="J93" s="76" t="s">
        <v>52</v>
      </c>
      <c r="K93" s="76" t="s">
        <v>50</v>
      </c>
      <c r="L93" s="76" t="s">
        <v>51</v>
      </c>
      <c r="M93" s="76" t="s">
        <v>52</v>
      </c>
      <c r="N93" s="76" t="s">
        <v>50</v>
      </c>
      <c r="O93" s="76" t="s">
        <v>51</v>
      </c>
      <c r="P93" s="76" t="s">
        <v>52</v>
      </c>
      <c r="Q93" s="76" t="s">
        <v>50</v>
      </c>
      <c r="R93" s="76" t="s">
        <v>51</v>
      </c>
      <c r="S93" s="76" t="s">
        <v>52</v>
      </c>
      <c r="T93" s="76" t="s">
        <v>50</v>
      </c>
      <c r="U93" s="76" t="s">
        <v>51</v>
      </c>
      <c r="V93" s="76" t="s">
        <v>52</v>
      </c>
    </row>
    <row r="94" spans="1:22" x14ac:dyDescent="0.3">
      <c r="A94" s="14" t="s">
        <v>7</v>
      </c>
      <c r="B94" s="118"/>
      <c r="C94" s="118"/>
      <c r="D94" s="66">
        <f>SUM(B94:C94)</f>
        <v>0</v>
      </c>
      <c r="E94" s="118"/>
      <c r="F94" s="118"/>
      <c r="G94" s="66">
        <f>SUM(E94:F94)</f>
        <v>0</v>
      </c>
      <c r="H94" s="118"/>
      <c r="I94" s="118"/>
      <c r="J94" s="66">
        <f>SUM(H94:I94)</f>
        <v>0</v>
      </c>
      <c r="K94" s="118"/>
      <c r="L94" s="118"/>
      <c r="M94" s="66">
        <f>SUM(K94:L94)</f>
        <v>0</v>
      </c>
      <c r="N94" s="52"/>
      <c r="O94" s="65"/>
      <c r="P94" s="66">
        <f>SUM(N94:O94)</f>
        <v>0</v>
      </c>
      <c r="Q94" s="52"/>
      <c r="R94" s="65"/>
      <c r="S94" s="66">
        <f>SUM(Q94:R94)</f>
        <v>0</v>
      </c>
      <c r="T94" s="52"/>
      <c r="U94" s="65"/>
      <c r="V94" s="96">
        <f>SUM(T94:U94)</f>
        <v>0</v>
      </c>
    </row>
    <row r="95" spans="1:22" x14ac:dyDescent="0.3">
      <c r="A95" s="11" t="s">
        <v>1</v>
      </c>
      <c r="B95" s="118">
        <v>7</v>
      </c>
      <c r="C95" s="118">
        <v>0</v>
      </c>
      <c r="D95" s="58">
        <f t="shared" ref="D95:D96" si="2">SUM(B95:C95)</f>
        <v>7</v>
      </c>
      <c r="E95" s="118">
        <v>4</v>
      </c>
      <c r="F95" s="118">
        <v>0</v>
      </c>
      <c r="G95" s="58">
        <f t="shared" ref="G95:G96" si="3">SUM(E95:F95)</f>
        <v>4</v>
      </c>
      <c r="H95" s="118">
        <v>4</v>
      </c>
      <c r="I95" s="118">
        <v>0</v>
      </c>
      <c r="J95" s="58">
        <f t="shared" ref="J95:J96" si="4">SUM(H95:I95)</f>
        <v>4</v>
      </c>
      <c r="K95" s="118">
        <v>4</v>
      </c>
      <c r="L95" s="118">
        <v>0</v>
      </c>
      <c r="M95" s="58">
        <f t="shared" ref="M95:M96" si="5">SUM(K95:L95)</f>
        <v>4</v>
      </c>
      <c r="N95" s="53">
        <v>4</v>
      </c>
      <c r="O95" s="57">
        <v>0</v>
      </c>
      <c r="P95" s="58">
        <f t="shared" ref="P95:P103" si="6">SUM(N95:O95)</f>
        <v>4</v>
      </c>
      <c r="Q95" s="53">
        <v>4</v>
      </c>
      <c r="R95" s="57">
        <v>0</v>
      </c>
      <c r="S95" s="58">
        <f t="shared" ref="S95:S103" si="7">SUM(Q95:R95)</f>
        <v>4</v>
      </c>
      <c r="T95" s="53">
        <v>4</v>
      </c>
      <c r="U95" s="57">
        <v>0</v>
      </c>
      <c r="V95" s="97">
        <f t="shared" ref="V95:V103" si="8">SUM(T95:U95)</f>
        <v>4</v>
      </c>
    </row>
    <row r="96" spans="1:22" x14ac:dyDescent="0.3">
      <c r="A96" s="11" t="s">
        <v>2</v>
      </c>
      <c r="B96" s="118">
        <v>2</v>
      </c>
      <c r="C96" s="118">
        <v>0</v>
      </c>
      <c r="D96" s="58">
        <f t="shared" si="2"/>
        <v>2</v>
      </c>
      <c r="E96" s="118">
        <v>5</v>
      </c>
      <c r="F96" s="118">
        <v>0</v>
      </c>
      <c r="G96" s="58">
        <f t="shared" si="3"/>
        <v>5</v>
      </c>
      <c r="H96" s="118">
        <v>5</v>
      </c>
      <c r="I96" s="118">
        <v>0</v>
      </c>
      <c r="J96" s="58">
        <f t="shared" si="4"/>
        <v>5</v>
      </c>
      <c r="K96" s="118">
        <v>6</v>
      </c>
      <c r="L96" s="118">
        <v>0</v>
      </c>
      <c r="M96" s="58">
        <f t="shared" si="5"/>
        <v>6</v>
      </c>
      <c r="N96" s="53">
        <v>8</v>
      </c>
      <c r="O96" s="57">
        <v>0</v>
      </c>
      <c r="P96" s="58">
        <f t="shared" si="6"/>
        <v>8</v>
      </c>
      <c r="Q96" s="53">
        <v>10</v>
      </c>
      <c r="R96" s="57">
        <v>0</v>
      </c>
      <c r="S96" s="58">
        <f t="shared" si="7"/>
        <v>10</v>
      </c>
      <c r="T96" s="53">
        <v>12</v>
      </c>
      <c r="U96" s="57">
        <v>0</v>
      </c>
      <c r="V96" s="97">
        <f t="shared" si="8"/>
        <v>12</v>
      </c>
    </row>
    <row r="97" spans="1:22" x14ac:dyDescent="0.3">
      <c r="A97" s="43" t="s">
        <v>49</v>
      </c>
      <c r="B97" s="40">
        <f>SUM(B94:B96)</f>
        <v>9</v>
      </c>
      <c r="C97" s="40">
        <f t="shared" ref="C97:V97" si="9">SUM(C94:C96)</f>
        <v>0</v>
      </c>
      <c r="D97" s="40">
        <f t="shared" si="9"/>
        <v>9</v>
      </c>
      <c r="E97" s="40">
        <f t="shared" si="9"/>
        <v>9</v>
      </c>
      <c r="F97" s="40">
        <f t="shared" si="9"/>
        <v>0</v>
      </c>
      <c r="G97" s="40">
        <f t="shared" si="9"/>
        <v>9</v>
      </c>
      <c r="H97" s="40">
        <f t="shared" si="9"/>
        <v>9</v>
      </c>
      <c r="I97" s="40">
        <f t="shared" si="9"/>
        <v>0</v>
      </c>
      <c r="J97" s="40">
        <f t="shared" si="9"/>
        <v>9</v>
      </c>
      <c r="K97" s="40">
        <f t="shared" si="9"/>
        <v>10</v>
      </c>
      <c r="L97" s="40">
        <f t="shared" si="9"/>
        <v>0</v>
      </c>
      <c r="M97" s="40">
        <f t="shared" si="9"/>
        <v>10</v>
      </c>
      <c r="N97" s="40">
        <f t="shared" si="9"/>
        <v>12</v>
      </c>
      <c r="O97" s="40">
        <f t="shared" si="9"/>
        <v>0</v>
      </c>
      <c r="P97" s="40">
        <f t="shared" si="9"/>
        <v>12</v>
      </c>
      <c r="Q97" s="40">
        <f t="shared" si="9"/>
        <v>14</v>
      </c>
      <c r="R97" s="40">
        <f t="shared" si="9"/>
        <v>0</v>
      </c>
      <c r="S97" s="40">
        <f t="shared" si="9"/>
        <v>14</v>
      </c>
      <c r="T97" s="40">
        <f t="shared" si="9"/>
        <v>16</v>
      </c>
      <c r="U97" s="40">
        <f t="shared" si="9"/>
        <v>0</v>
      </c>
      <c r="V97" s="98">
        <f t="shared" si="9"/>
        <v>16</v>
      </c>
    </row>
    <row r="98" spans="1:22" x14ac:dyDescent="0.3">
      <c r="A98" s="38" t="s">
        <v>96</v>
      </c>
      <c r="B98" s="53">
        <v>9</v>
      </c>
      <c r="C98" s="57">
        <v>0</v>
      </c>
      <c r="D98" s="58">
        <f>SUM(B98:C98)</f>
        <v>9</v>
      </c>
      <c r="E98" s="53">
        <v>9</v>
      </c>
      <c r="F98" s="57">
        <v>0</v>
      </c>
      <c r="G98" s="58">
        <f>SUM(E98:F98)</f>
        <v>9</v>
      </c>
      <c r="H98" s="53">
        <v>9</v>
      </c>
      <c r="I98" s="57">
        <v>0</v>
      </c>
      <c r="J98" s="58">
        <f>SUM(H98:I98)</f>
        <v>9</v>
      </c>
      <c r="K98" s="53">
        <v>10</v>
      </c>
      <c r="L98" s="57">
        <v>0</v>
      </c>
      <c r="M98" s="58">
        <f>SUM(K98:L98)</f>
        <v>10</v>
      </c>
      <c r="N98" s="53">
        <v>12</v>
      </c>
      <c r="O98" s="57">
        <v>0</v>
      </c>
      <c r="P98" s="58">
        <f>SUM(N98:O98)</f>
        <v>12</v>
      </c>
      <c r="Q98" s="53">
        <v>14</v>
      </c>
      <c r="R98" s="57">
        <v>0</v>
      </c>
      <c r="S98" s="58">
        <f>SUM(Q98:R98)</f>
        <v>14</v>
      </c>
      <c r="T98" s="53">
        <v>16</v>
      </c>
      <c r="U98" s="57">
        <v>0</v>
      </c>
      <c r="V98" s="97">
        <f>SUM(T98:U98)</f>
        <v>16</v>
      </c>
    </row>
    <row r="99" spans="1:22" x14ac:dyDescent="0.3">
      <c r="A99" s="38" t="s">
        <v>97</v>
      </c>
      <c r="B99" s="53">
        <v>2</v>
      </c>
      <c r="C99" s="57">
        <v>0</v>
      </c>
      <c r="D99" s="58">
        <f>SUM(B99:C99)</f>
        <v>2</v>
      </c>
      <c r="E99" s="53">
        <v>5</v>
      </c>
      <c r="F99" s="57">
        <v>0</v>
      </c>
      <c r="G99" s="58">
        <f>SUM(E99:F99)</f>
        <v>5</v>
      </c>
      <c r="H99" s="53">
        <v>5</v>
      </c>
      <c r="I99" s="57">
        <v>0</v>
      </c>
      <c r="J99" s="58">
        <f>SUM(H99:I99)</f>
        <v>5</v>
      </c>
      <c r="K99" s="53">
        <v>4</v>
      </c>
      <c r="L99" s="57">
        <v>0</v>
      </c>
      <c r="M99" s="58">
        <f>SUM(K99:L99)</f>
        <v>4</v>
      </c>
      <c r="N99" s="53">
        <v>8</v>
      </c>
      <c r="O99" s="57">
        <v>0</v>
      </c>
      <c r="P99" s="58">
        <f>SUM(N99:O99)</f>
        <v>8</v>
      </c>
      <c r="Q99" s="53">
        <v>10</v>
      </c>
      <c r="R99" s="57">
        <v>0</v>
      </c>
      <c r="S99" s="58">
        <f>SUM(Q99:R99)</f>
        <v>10</v>
      </c>
      <c r="T99" s="53">
        <v>12</v>
      </c>
      <c r="U99" s="57">
        <v>0</v>
      </c>
      <c r="V99" s="97">
        <f>SUM(T99:U99)</f>
        <v>12</v>
      </c>
    </row>
    <row r="100" spans="1:22" x14ac:dyDescent="0.3">
      <c r="A100" s="11" t="s">
        <v>45</v>
      </c>
      <c r="B100" s="118">
        <v>1</v>
      </c>
      <c r="C100" s="118">
        <v>0</v>
      </c>
      <c r="D100" s="116">
        <v>2</v>
      </c>
      <c r="E100" s="118">
        <v>1</v>
      </c>
      <c r="F100" s="118">
        <v>0</v>
      </c>
      <c r="G100" s="116">
        <v>2</v>
      </c>
      <c r="H100" s="118">
        <v>3</v>
      </c>
      <c r="I100" s="118">
        <v>0</v>
      </c>
      <c r="J100" s="116">
        <v>2</v>
      </c>
      <c r="K100" s="118">
        <v>3</v>
      </c>
      <c r="L100" s="118">
        <v>0</v>
      </c>
      <c r="M100" s="116">
        <v>3</v>
      </c>
      <c r="N100" s="53">
        <v>3</v>
      </c>
      <c r="O100" s="57">
        <v>0</v>
      </c>
      <c r="P100" s="58">
        <f t="shared" si="6"/>
        <v>3</v>
      </c>
      <c r="Q100" s="53">
        <v>8</v>
      </c>
      <c r="R100" s="57">
        <v>0</v>
      </c>
      <c r="S100" s="58">
        <f t="shared" si="7"/>
        <v>8</v>
      </c>
      <c r="T100" s="53">
        <v>10</v>
      </c>
      <c r="U100" s="57">
        <v>0</v>
      </c>
      <c r="V100" s="97">
        <f t="shared" si="8"/>
        <v>10</v>
      </c>
    </row>
    <row r="101" spans="1:22" x14ac:dyDescent="0.3">
      <c r="A101" s="11" t="s">
        <v>46</v>
      </c>
      <c r="B101" s="118">
        <v>0</v>
      </c>
      <c r="C101" s="118">
        <v>0</v>
      </c>
      <c r="D101" s="116">
        <f>SUM(B101:C101)</f>
        <v>0</v>
      </c>
      <c r="E101" s="118">
        <v>0</v>
      </c>
      <c r="F101" s="118">
        <v>0</v>
      </c>
      <c r="G101" s="116">
        <f>SUM(E101:F101)</f>
        <v>0</v>
      </c>
      <c r="H101" s="118">
        <v>0</v>
      </c>
      <c r="I101" s="118">
        <v>0</v>
      </c>
      <c r="J101" s="116">
        <f>SUM(H101:I101)</f>
        <v>0</v>
      </c>
      <c r="K101" s="118">
        <v>0</v>
      </c>
      <c r="L101" s="118">
        <v>0</v>
      </c>
      <c r="M101" s="116">
        <f>SUM(K101:L101)</f>
        <v>0</v>
      </c>
      <c r="N101" s="53">
        <v>0</v>
      </c>
      <c r="O101" s="57">
        <v>0</v>
      </c>
      <c r="P101" s="58">
        <f t="shared" si="6"/>
        <v>0</v>
      </c>
      <c r="Q101" s="53">
        <v>0</v>
      </c>
      <c r="R101" s="57">
        <v>0</v>
      </c>
      <c r="S101" s="58">
        <f t="shared" si="7"/>
        <v>0</v>
      </c>
      <c r="T101" s="53">
        <v>0</v>
      </c>
      <c r="U101" s="57">
        <v>0</v>
      </c>
      <c r="V101" s="97">
        <f t="shared" si="8"/>
        <v>0</v>
      </c>
    </row>
    <row r="102" spans="1:22" x14ac:dyDescent="0.3">
      <c r="A102" s="11" t="s">
        <v>8</v>
      </c>
      <c r="B102" s="118">
        <v>4</v>
      </c>
      <c r="C102" s="118">
        <v>0</v>
      </c>
      <c r="D102" s="116">
        <v>4</v>
      </c>
      <c r="E102" s="118">
        <v>4</v>
      </c>
      <c r="F102" s="118">
        <v>0</v>
      </c>
      <c r="G102" s="116">
        <v>4</v>
      </c>
      <c r="H102" s="118">
        <v>4</v>
      </c>
      <c r="I102" s="118">
        <v>0</v>
      </c>
      <c r="J102" s="116">
        <v>6</v>
      </c>
      <c r="K102" s="118">
        <v>6</v>
      </c>
      <c r="L102" s="118">
        <v>0</v>
      </c>
      <c r="M102" s="116">
        <v>6</v>
      </c>
      <c r="N102" s="53">
        <v>6</v>
      </c>
      <c r="O102" s="57">
        <v>0</v>
      </c>
      <c r="P102" s="58">
        <f t="shared" si="6"/>
        <v>6</v>
      </c>
      <c r="Q102" s="53">
        <v>10</v>
      </c>
      <c r="R102" s="57">
        <v>0</v>
      </c>
      <c r="S102" s="58">
        <f t="shared" si="7"/>
        <v>10</v>
      </c>
      <c r="T102" s="53">
        <v>12</v>
      </c>
      <c r="U102" s="57">
        <v>0</v>
      </c>
      <c r="V102" s="97">
        <f t="shared" si="8"/>
        <v>12</v>
      </c>
    </row>
    <row r="103" spans="1:22" x14ac:dyDescent="0.3">
      <c r="A103" s="38" t="s">
        <v>98</v>
      </c>
      <c r="B103" s="118">
        <v>9</v>
      </c>
      <c r="C103" s="118">
        <v>0</v>
      </c>
      <c r="D103" s="116">
        <v>8</v>
      </c>
      <c r="E103" s="118">
        <v>9</v>
      </c>
      <c r="F103" s="118">
        <v>0</v>
      </c>
      <c r="G103" s="116">
        <v>8</v>
      </c>
      <c r="H103" s="118">
        <v>9</v>
      </c>
      <c r="I103" s="118">
        <v>0</v>
      </c>
      <c r="J103" s="116">
        <v>10</v>
      </c>
      <c r="K103" s="118">
        <v>10</v>
      </c>
      <c r="L103" s="118">
        <v>0</v>
      </c>
      <c r="M103" s="116">
        <v>10</v>
      </c>
      <c r="N103" s="53">
        <v>12</v>
      </c>
      <c r="O103" s="57">
        <v>0</v>
      </c>
      <c r="P103" s="58">
        <f t="shared" si="6"/>
        <v>12</v>
      </c>
      <c r="Q103" s="53">
        <v>14</v>
      </c>
      <c r="R103" s="57">
        <v>0</v>
      </c>
      <c r="S103" s="58">
        <f t="shared" si="7"/>
        <v>14</v>
      </c>
      <c r="T103" s="53">
        <v>16</v>
      </c>
      <c r="U103" s="57">
        <v>0</v>
      </c>
      <c r="V103" s="97">
        <f t="shared" si="8"/>
        <v>16</v>
      </c>
    </row>
    <row r="104" spans="1:22" ht="41.4" x14ac:dyDescent="0.3">
      <c r="A104" s="39" t="s">
        <v>99</v>
      </c>
      <c r="B104" s="56">
        <v>2</v>
      </c>
      <c r="C104" s="60">
        <v>0</v>
      </c>
      <c r="D104" s="61">
        <f>SUM(B104:C104)</f>
        <v>2</v>
      </c>
      <c r="E104" s="56">
        <v>2</v>
      </c>
      <c r="F104" s="60">
        <v>0</v>
      </c>
      <c r="G104" s="61">
        <f>SUM(E104:F104)</f>
        <v>2</v>
      </c>
      <c r="H104" s="56">
        <v>2</v>
      </c>
      <c r="I104" s="60">
        <v>0</v>
      </c>
      <c r="J104" s="61">
        <f>SUM(H104:I104)</f>
        <v>2</v>
      </c>
      <c r="K104" s="56">
        <v>3</v>
      </c>
      <c r="L104" s="60">
        <v>0</v>
      </c>
      <c r="M104" s="61">
        <f>SUM(K104:L104)</f>
        <v>3</v>
      </c>
      <c r="N104" s="56">
        <v>4</v>
      </c>
      <c r="O104" s="60">
        <v>0</v>
      </c>
      <c r="P104" s="61">
        <f>SUM(N104:O104)</f>
        <v>4</v>
      </c>
      <c r="Q104" s="56">
        <v>4</v>
      </c>
      <c r="R104" s="60">
        <v>0</v>
      </c>
      <c r="S104" s="61">
        <f>SUM(Q104:R104)</f>
        <v>4</v>
      </c>
      <c r="T104" s="56">
        <v>4</v>
      </c>
      <c r="U104" s="60">
        <v>0</v>
      </c>
      <c r="V104" s="99">
        <f>SUM(T104:U104)</f>
        <v>4</v>
      </c>
    </row>
    <row r="105" spans="1:22" x14ac:dyDescent="0.3">
      <c r="A105" s="29"/>
      <c r="B105" s="30"/>
      <c r="C105" s="31"/>
      <c r="D105" s="30"/>
      <c r="E105" s="31"/>
      <c r="F105" s="30"/>
      <c r="G105" s="31"/>
      <c r="H105" s="30"/>
      <c r="I105" s="31"/>
      <c r="J105" s="30"/>
      <c r="K105" s="31"/>
      <c r="L105" s="30"/>
      <c r="M105" s="31"/>
      <c r="N105" s="30"/>
      <c r="O105" s="31"/>
    </row>
    <row r="106" spans="1:22" x14ac:dyDescent="0.3">
      <c r="A106" s="29"/>
      <c r="B106" s="30"/>
      <c r="C106" s="31"/>
      <c r="D106" s="30"/>
      <c r="E106" s="31"/>
      <c r="F106" s="30"/>
      <c r="G106" s="31"/>
      <c r="H106" s="30"/>
      <c r="I106" s="31"/>
      <c r="J106" s="30"/>
      <c r="K106" s="31"/>
      <c r="L106" s="30"/>
      <c r="M106" s="31"/>
      <c r="N106" s="30"/>
      <c r="O106" s="31"/>
    </row>
    <row r="107" spans="1:22" x14ac:dyDescent="0.3">
      <c r="A107" s="186" t="s">
        <v>108</v>
      </c>
      <c r="B107" s="182">
        <v>2006</v>
      </c>
      <c r="C107" s="183"/>
      <c r="D107" s="184"/>
      <c r="E107" s="182">
        <v>2007</v>
      </c>
      <c r="F107" s="183"/>
      <c r="G107" s="184"/>
      <c r="H107" s="182">
        <v>2008</v>
      </c>
      <c r="I107" s="183"/>
      <c r="J107" s="184"/>
      <c r="K107" s="182">
        <v>2009</v>
      </c>
      <c r="L107" s="183"/>
      <c r="M107" s="184"/>
      <c r="N107" s="182">
        <v>2010</v>
      </c>
      <c r="O107" s="183"/>
      <c r="P107" s="184"/>
      <c r="Q107" s="182">
        <v>2011</v>
      </c>
      <c r="R107" s="183"/>
      <c r="S107" s="184"/>
      <c r="T107" s="182">
        <v>2012</v>
      </c>
      <c r="U107" s="183"/>
      <c r="V107" s="184"/>
    </row>
    <row r="108" spans="1:22" x14ac:dyDescent="0.3">
      <c r="A108" s="187"/>
      <c r="B108" s="76" t="s">
        <v>50</v>
      </c>
      <c r="C108" s="76" t="s">
        <v>51</v>
      </c>
      <c r="D108" s="76" t="s">
        <v>52</v>
      </c>
      <c r="E108" s="76" t="s">
        <v>50</v>
      </c>
      <c r="F108" s="76" t="s">
        <v>51</v>
      </c>
      <c r="G108" s="76" t="s">
        <v>52</v>
      </c>
      <c r="H108" s="76" t="s">
        <v>50</v>
      </c>
      <c r="I108" s="76" t="s">
        <v>51</v>
      </c>
      <c r="J108" s="76" t="s">
        <v>52</v>
      </c>
      <c r="K108" s="76" t="s">
        <v>50</v>
      </c>
      <c r="L108" s="76" t="s">
        <v>51</v>
      </c>
      <c r="M108" s="76" t="s">
        <v>52</v>
      </c>
      <c r="N108" s="76" t="s">
        <v>50</v>
      </c>
      <c r="O108" s="76" t="s">
        <v>51</v>
      </c>
      <c r="P108" s="76" t="s">
        <v>52</v>
      </c>
      <c r="Q108" s="76" t="s">
        <v>50</v>
      </c>
      <c r="R108" s="76" t="s">
        <v>51</v>
      </c>
      <c r="S108" s="76" t="s">
        <v>52</v>
      </c>
      <c r="T108" s="76" t="s">
        <v>50</v>
      </c>
      <c r="U108" s="76" t="s">
        <v>51</v>
      </c>
      <c r="V108" s="76" t="s">
        <v>52</v>
      </c>
    </row>
    <row r="109" spans="1:22" x14ac:dyDescent="0.3">
      <c r="A109" s="14" t="s">
        <v>7</v>
      </c>
      <c r="B109" s="68">
        <f>IFERROR(B94*100/$B$85,"")</f>
        <v>0</v>
      </c>
      <c r="C109" s="68" t="str">
        <f>IFERROR(C94*100/$C$85,"")</f>
        <v/>
      </c>
      <c r="D109" s="68">
        <f>IFERROR(D94*100/$D$85,"")</f>
        <v>0</v>
      </c>
      <c r="E109" s="68">
        <f>IFERROR(E94*100/$E$85,"")</f>
        <v>0</v>
      </c>
      <c r="F109" s="68" t="str">
        <f>IFERROR(F94*100/$F$85,"")</f>
        <v/>
      </c>
      <c r="G109" s="68">
        <f>IFERROR(G94*100/$G$85,"")</f>
        <v>0</v>
      </c>
      <c r="H109" s="68">
        <f>IFERROR(H94*100/$H$85,"")</f>
        <v>0</v>
      </c>
      <c r="I109" s="68" t="str">
        <f>IFERROR(I94*100/$I$85,"")</f>
        <v/>
      </c>
      <c r="J109" s="68">
        <f>IFERROR(J94*100/$J$85,"")</f>
        <v>0</v>
      </c>
      <c r="K109" s="68">
        <f>IFERROR(K94*100/$K$85,"")</f>
        <v>0</v>
      </c>
      <c r="L109" s="68" t="str">
        <f>IFERROR(L94*100/$L$85,"")</f>
        <v/>
      </c>
      <c r="M109" s="68">
        <f>IFERROR(M94*100/$M$85,"")</f>
        <v>0</v>
      </c>
      <c r="N109" s="68">
        <f>IFERROR(N94*100/$N$85,"")</f>
        <v>0</v>
      </c>
      <c r="O109" s="68" t="str">
        <f>IFERROR(O94*100/$O$85,"")</f>
        <v/>
      </c>
      <c r="P109" s="68">
        <f>IFERROR(P94*100/$P$85,"")</f>
        <v>0</v>
      </c>
      <c r="Q109" s="68">
        <f>IFERROR(Q94*100/$Q$85,"")</f>
        <v>0</v>
      </c>
      <c r="R109" s="68" t="str">
        <f>IFERROR(R94*100/$R$85,"")</f>
        <v/>
      </c>
      <c r="S109" s="68">
        <f>IFERROR(S94*100/$S$85,"")</f>
        <v>0</v>
      </c>
      <c r="T109" s="68">
        <f>IFERROR(T94*100/$T$85,"")</f>
        <v>0</v>
      </c>
      <c r="U109" s="68" t="str">
        <f>IFERROR(U94*100/$U$85,"")</f>
        <v/>
      </c>
      <c r="V109" s="93">
        <f>IFERROR(V94*100/$V$85,"")</f>
        <v>0</v>
      </c>
    </row>
    <row r="110" spans="1:22" x14ac:dyDescent="0.3">
      <c r="A110" s="11" t="s">
        <v>1</v>
      </c>
      <c r="B110" s="69">
        <f t="shared" ref="B110:B111" si="10">IFERROR(B95*100/$B$85,"")</f>
        <v>77.777777777777771</v>
      </c>
      <c r="C110" s="69" t="str">
        <f t="shared" ref="C110:C111" si="11">IFERROR(C95*100/$C$85,"")</f>
        <v/>
      </c>
      <c r="D110" s="69">
        <f t="shared" ref="D110:D111" si="12">IFERROR(D95*100/$D$85,"")</f>
        <v>77.777777777777771</v>
      </c>
      <c r="E110" s="69">
        <f t="shared" ref="E110:E111" si="13">IFERROR(E95*100/$E$85,"")</f>
        <v>44.444444444444443</v>
      </c>
      <c r="F110" s="69" t="str">
        <f t="shared" ref="F110:F111" si="14">IFERROR(F95*100/$F$85,"")</f>
        <v/>
      </c>
      <c r="G110" s="69">
        <f t="shared" ref="G110:G111" si="15">IFERROR(G95*100/$G$85,"")</f>
        <v>44.444444444444443</v>
      </c>
      <c r="H110" s="69">
        <f t="shared" ref="H110:H111" si="16">IFERROR(H95*100/$H$85,"")</f>
        <v>44.444444444444443</v>
      </c>
      <c r="I110" s="69" t="str">
        <f t="shared" ref="I110:I111" si="17">IFERROR(I95*100/$I$85,"")</f>
        <v/>
      </c>
      <c r="J110" s="69">
        <f t="shared" ref="J110:J111" si="18">IFERROR(J95*100/$J$85,"")</f>
        <v>44.444444444444443</v>
      </c>
      <c r="K110" s="69">
        <f t="shared" ref="K110:K111" si="19">IFERROR(K95*100/$K$85,"")</f>
        <v>40</v>
      </c>
      <c r="L110" s="69" t="str">
        <f t="shared" ref="L110:L111" si="20">IFERROR(L95*100/$L$85,"")</f>
        <v/>
      </c>
      <c r="M110" s="69">
        <f t="shared" ref="M110:M111" si="21">IFERROR(M95*100/$M$85,"")</f>
        <v>40</v>
      </c>
      <c r="N110" s="69">
        <f t="shared" ref="N110:N111" si="22">IFERROR(N95*100/$N$85,"")</f>
        <v>33.333333333333336</v>
      </c>
      <c r="O110" s="69" t="str">
        <f t="shared" ref="O110:O111" si="23">IFERROR(O95*100/$O$85,"")</f>
        <v/>
      </c>
      <c r="P110" s="69">
        <f t="shared" ref="P110:P111" si="24">IFERROR(P95*100/$P$85,"")</f>
        <v>33.333333333333336</v>
      </c>
      <c r="Q110" s="69">
        <f t="shared" ref="Q110:Q111" si="25">IFERROR(Q95*100/$Q$85,"")</f>
        <v>28.571428571428573</v>
      </c>
      <c r="R110" s="69" t="str">
        <f t="shared" ref="R110:R111" si="26">IFERROR(R95*100/$R$85,"")</f>
        <v/>
      </c>
      <c r="S110" s="69">
        <f t="shared" ref="S110:S111" si="27">IFERROR(S95*100/$S$85,"")</f>
        <v>28.571428571428573</v>
      </c>
      <c r="T110" s="69">
        <f t="shared" ref="T110:T111" si="28">IFERROR(T95*100/$T$85,"")</f>
        <v>25</v>
      </c>
      <c r="U110" s="69" t="str">
        <f t="shared" ref="U110:U111" si="29">IFERROR(U95*100/$U$85,"")</f>
        <v/>
      </c>
      <c r="V110" s="94">
        <f t="shared" ref="V110:V111" si="30">IFERROR(V95*100/$V$85,"")</f>
        <v>25</v>
      </c>
    </row>
    <row r="111" spans="1:22" x14ac:dyDescent="0.3">
      <c r="A111" s="11" t="s">
        <v>2</v>
      </c>
      <c r="B111" s="69">
        <f t="shared" si="10"/>
        <v>22.222222222222221</v>
      </c>
      <c r="C111" s="69" t="str">
        <f t="shared" si="11"/>
        <v/>
      </c>
      <c r="D111" s="69">
        <f t="shared" si="12"/>
        <v>22.222222222222221</v>
      </c>
      <c r="E111" s="69">
        <f t="shared" si="13"/>
        <v>55.555555555555557</v>
      </c>
      <c r="F111" s="69" t="str">
        <f t="shared" si="14"/>
        <v/>
      </c>
      <c r="G111" s="69">
        <f t="shared" si="15"/>
        <v>55.555555555555557</v>
      </c>
      <c r="H111" s="69">
        <f t="shared" si="16"/>
        <v>55.555555555555557</v>
      </c>
      <c r="I111" s="69" t="str">
        <f t="shared" si="17"/>
        <v/>
      </c>
      <c r="J111" s="69">
        <f t="shared" si="18"/>
        <v>55.555555555555557</v>
      </c>
      <c r="K111" s="69">
        <f t="shared" si="19"/>
        <v>60</v>
      </c>
      <c r="L111" s="69" t="str">
        <f t="shared" si="20"/>
        <v/>
      </c>
      <c r="M111" s="69">
        <f t="shared" si="21"/>
        <v>60</v>
      </c>
      <c r="N111" s="69">
        <f t="shared" si="22"/>
        <v>66.666666666666671</v>
      </c>
      <c r="O111" s="69" t="str">
        <f t="shared" si="23"/>
        <v/>
      </c>
      <c r="P111" s="69">
        <f t="shared" si="24"/>
        <v>66.666666666666671</v>
      </c>
      <c r="Q111" s="69">
        <f t="shared" si="25"/>
        <v>71.428571428571431</v>
      </c>
      <c r="R111" s="69" t="str">
        <f t="shared" si="26"/>
        <v/>
      </c>
      <c r="S111" s="69">
        <f t="shared" si="27"/>
        <v>71.428571428571431</v>
      </c>
      <c r="T111" s="69">
        <f t="shared" si="28"/>
        <v>75</v>
      </c>
      <c r="U111" s="69" t="str">
        <f t="shared" si="29"/>
        <v/>
      </c>
      <c r="V111" s="94">
        <f t="shared" si="30"/>
        <v>75</v>
      </c>
    </row>
    <row r="112" spans="1:22" x14ac:dyDescent="0.3">
      <c r="A112" s="43" t="s">
        <v>49</v>
      </c>
      <c r="B112" s="69">
        <f>IFERROR(B97*100/B85,"")</f>
        <v>100</v>
      </c>
      <c r="C112" s="69" t="str">
        <f t="shared" ref="C112:V112" si="31">IFERROR(C97*100/C85,"")</f>
        <v/>
      </c>
      <c r="D112" s="69">
        <f t="shared" si="31"/>
        <v>100</v>
      </c>
      <c r="E112" s="69">
        <f t="shared" si="31"/>
        <v>100</v>
      </c>
      <c r="F112" s="69" t="str">
        <f t="shared" si="31"/>
        <v/>
      </c>
      <c r="G112" s="69">
        <f t="shared" si="31"/>
        <v>100</v>
      </c>
      <c r="H112" s="69">
        <f t="shared" si="31"/>
        <v>100</v>
      </c>
      <c r="I112" s="69" t="str">
        <f t="shared" si="31"/>
        <v/>
      </c>
      <c r="J112" s="69">
        <f t="shared" si="31"/>
        <v>100</v>
      </c>
      <c r="K112" s="69">
        <f t="shared" si="31"/>
        <v>100</v>
      </c>
      <c r="L112" s="69" t="str">
        <f t="shared" si="31"/>
        <v/>
      </c>
      <c r="M112" s="69">
        <f t="shared" si="31"/>
        <v>100</v>
      </c>
      <c r="N112" s="69">
        <f t="shared" si="31"/>
        <v>100</v>
      </c>
      <c r="O112" s="69" t="str">
        <f t="shared" si="31"/>
        <v/>
      </c>
      <c r="P112" s="69">
        <f t="shared" si="31"/>
        <v>100</v>
      </c>
      <c r="Q112" s="69">
        <f t="shared" si="31"/>
        <v>100</v>
      </c>
      <c r="R112" s="69" t="str">
        <f t="shared" si="31"/>
        <v/>
      </c>
      <c r="S112" s="69">
        <f t="shared" si="31"/>
        <v>100</v>
      </c>
      <c r="T112" s="69">
        <f t="shared" si="31"/>
        <v>100</v>
      </c>
      <c r="U112" s="69" t="str">
        <f t="shared" si="31"/>
        <v/>
      </c>
      <c r="V112" s="94">
        <f t="shared" si="31"/>
        <v>100</v>
      </c>
    </row>
    <row r="113" spans="1:23" x14ac:dyDescent="0.3">
      <c r="A113" s="38" t="s">
        <v>96</v>
      </c>
      <c r="B113" s="69">
        <f>IFERROR(B98*100/B97,"")</f>
        <v>100</v>
      </c>
      <c r="C113" s="69" t="str">
        <f t="shared" ref="C113:V113" si="32">IFERROR(C98*100/C97,"")</f>
        <v/>
      </c>
      <c r="D113" s="69">
        <f t="shared" si="32"/>
        <v>100</v>
      </c>
      <c r="E113" s="69">
        <f t="shared" si="32"/>
        <v>100</v>
      </c>
      <c r="F113" s="69" t="str">
        <f t="shared" si="32"/>
        <v/>
      </c>
      <c r="G113" s="69">
        <f t="shared" si="32"/>
        <v>100</v>
      </c>
      <c r="H113" s="69">
        <f t="shared" si="32"/>
        <v>100</v>
      </c>
      <c r="I113" s="69" t="str">
        <f t="shared" si="32"/>
        <v/>
      </c>
      <c r="J113" s="69">
        <f t="shared" si="32"/>
        <v>100</v>
      </c>
      <c r="K113" s="69">
        <f t="shared" si="32"/>
        <v>100</v>
      </c>
      <c r="L113" s="69" t="str">
        <f t="shared" si="32"/>
        <v/>
      </c>
      <c r="M113" s="69">
        <f t="shared" si="32"/>
        <v>100</v>
      </c>
      <c r="N113" s="69">
        <f t="shared" si="32"/>
        <v>100</v>
      </c>
      <c r="O113" s="69" t="str">
        <f t="shared" si="32"/>
        <v/>
      </c>
      <c r="P113" s="69">
        <f t="shared" si="32"/>
        <v>100</v>
      </c>
      <c r="Q113" s="69">
        <f t="shared" si="32"/>
        <v>100</v>
      </c>
      <c r="R113" s="69" t="str">
        <f t="shared" si="32"/>
        <v/>
      </c>
      <c r="S113" s="69">
        <f t="shared" si="32"/>
        <v>100</v>
      </c>
      <c r="T113" s="69">
        <f t="shared" si="32"/>
        <v>100</v>
      </c>
      <c r="U113" s="69" t="str">
        <f t="shared" si="32"/>
        <v/>
      </c>
      <c r="V113" s="94">
        <f t="shared" si="32"/>
        <v>100</v>
      </c>
    </row>
    <row r="114" spans="1:23" x14ac:dyDescent="0.3">
      <c r="A114" s="38" t="s">
        <v>97</v>
      </c>
      <c r="B114" s="69">
        <f>IFERROR(B99*100/B96,"")</f>
        <v>100</v>
      </c>
      <c r="C114" s="69" t="str">
        <f>IFERROR(C99*100/C96,"")</f>
        <v/>
      </c>
      <c r="D114" s="69">
        <f t="shared" ref="D114:V114" si="33">IFERROR(D99*100/D96,"")</f>
        <v>100</v>
      </c>
      <c r="E114" s="69">
        <f t="shared" si="33"/>
        <v>100</v>
      </c>
      <c r="F114" s="69" t="str">
        <f t="shared" si="33"/>
        <v/>
      </c>
      <c r="G114" s="69">
        <f t="shared" si="33"/>
        <v>100</v>
      </c>
      <c r="H114" s="69">
        <f t="shared" si="33"/>
        <v>100</v>
      </c>
      <c r="I114" s="69" t="str">
        <f t="shared" si="33"/>
        <v/>
      </c>
      <c r="J114" s="69">
        <f t="shared" si="33"/>
        <v>100</v>
      </c>
      <c r="K114" s="69">
        <f t="shared" si="33"/>
        <v>66.666666666666671</v>
      </c>
      <c r="L114" s="69" t="str">
        <f t="shared" si="33"/>
        <v/>
      </c>
      <c r="M114" s="69">
        <f t="shared" si="33"/>
        <v>66.666666666666671</v>
      </c>
      <c r="N114" s="69">
        <f t="shared" si="33"/>
        <v>100</v>
      </c>
      <c r="O114" s="69" t="str">
        <f t="shared" si="33"/>
        <v/>
      </c>
      <c r="P114" s="69">
        <f t="shared" si="33"/>
        <v>100</v>
      </c>
      <c r="Q114" s="69">
        <f t="shared" si="33"/>
        <v>100</v>
      </c>
      <c r="R114" s="69" t="str">
        <f t="shared" si="33"/>
        <v/>
      </c>
      <c r="S114" s="69">
        <f t="shared" si="33"/>
        <v>100</v>
      </c>
      <c r="T114" s="69">
        <f t="shared" si="33"/>
        <v>100</v>
      </c>
      <c r="U114" s="69" t="str">
        <f t="shared" si="33"/>
        <v/>
      </c>
      <c r="V114" s="94">
        <f t="shared" si="33"/>
        <v>100</v>
      </c>
    </row>
    <row r="115" spans="1:23" x14ac:dyDescent="0.3">
      <c r="A115" s="11" t="s">
        <v>45</v>
      </c>
      <c r="B115" s="69">
        <f>IF(B100=0,"",B100*100/$B$85)</f>
        <v>11.111111111111111</v>
      </c>
      <c r="C115" s="69" t="str">
        <f>IF(C100=0,"",C100*100/$C$85)</f>
        <v/>
      </c>
      <c r="D115" s="69">
        <f>IF(D100=0,"",D100*100/$D$85)</f>
        <v>22.222222222222221</v>
      </c>
      <c r="E115" s="69">
        <f>IF(E100=0,"",E100*100/$E$85)</f>
        <v>11.111111111111111</v>
      </c>
      <c r="F115" s="69" t="str">
        <f>IF(F100=0,"",F100*100/$F$85)</f>
        <v/>
      </c>
      <c r="G115" s="69">
        <f>IF(G100=0,"",G100*100/$G$85)</f>
        <v>22.222222222222221</v>
      </c>
      <c r="H115" s="69">
        <f>IF(H100=0,"",H100*100/$H$85)</f>
        <v>33.333333333333336</v>
      </c>
      <c r="I115" s="69" t="str">
        <f>IF(I100=0,"",I100*100/$I$85)</f>
        <v/>
      </c>
      <c r="J115" s="69">
        <f>IF(J100=0,"",J100*100/$J$85)</f>
        <v>22.222222222222221</v>
      </c>
      <c r="K115" s="69">
        <f>IF(K100=0,"",K100*100/$K$85)</f>
        <v>30</v>
      </c>
      <c r="L115" s="69" t="str">
        <f>IF(L100=0,"",L100*100/$L$85)</f>
        <v/>
      </c>
      <c r="M115" s="69">
        <f>IF(M100=0,"",M100*100/$M$85)</f>
        <v>30</v>
      </c>
      <c r="N115" s="69">
        <f>IF(N100=0,"",N100*100/$N$85)</f>
        <v>25</v>
      </c>
      <c r="O115" s="69" t="str">
        <f>IF(O100=0,"",O100*100/$O$85)</f>
        <v/>
      </c>
      <c r="P115" s="69">
        <f>IF(P100=0,"",P100*100/$P$85)</f>
        <v>25</v>
      </c>
      <c r="Q115" s="69">
        <f>IF(Q100=0,"",Q100*100/$Q$85)</f>
        <v>57.142857142857146</v>
      </c>
      <c r="R115" s="69" t="str">
        <f>IF(R100=0,"",R100*100/$R$85)</f>
        <v/>
      </c>
      <c r="S115" s="69">
        <f>IF(S100=0,"",S100*100/$S$85)</f>
        <v>57.142857142857146</v>
      </c>
      <c r="T115" s="69">
        <f>IF(T100=0,"",T100*100/$T$85)</f>
        <v>62.5</v>
      </c>
      <c r="U115" s="69" t="str">
        <f>IF(U100=0,"",U100*100/$U$85)</f>
        <v/>
      </c>
      <c r="V115" s="94">
        <f>IF(V100=0,"",V100*100/$V$85)</f>
        <v>62.5</v>
      </c>
    </row>
    <row r="116" spans="1:23" x14ac:dyDescent="0.3">
      <c r="A116" s="11" t="s">
        <v>46</v>
      </c>
      <c r="B116" s="69" t="str">
        <f>IF(B101=0,"",B101*100/$B$85)</f>
        <v/>
      </c>
      <c r="C116" s="69" t="str">
        <f>IF(C101=0,"",C101*100/$C$85)</f>
        <v/>
      </c>
      <c r="D116" s="69" t="str">
        <f>IF(D101=0,"",D101*100/$D$85)</f>
        <v/>
      </c>
      <c r="E116" s="69" t="str">
        <f>IF(E101=0,"",E101*100/$E$85)</f>
        <v/>
      </c>
      <c r="F116" s="69" t="str">
        <f>IF(F101=0,"",F101*100/$F$85)</f>
        <v/>
      </c>
      <c r="G116" s="69" t="str">
        <f>IF(G101=0,"",G101*100/$G$85)</f>
        <v/>
      </c>
      <c r="H116" s="69" t="str">
        <f>IF(H101=0,"",H101*100/$H$85)</f>
        <v/>
      </c>
      <c r="I116" s="69" t="str">
        <f>IF(I101=0,"",I101*100/$I$85)</f>
        <v/>
      </c>
      <c r="J116" s="69" t="str">
        <f>IF(J101=0,"",J101*100/$J$85)</f>
        <v/>
      </c>
      <c r="K116" s="69" t="str">
        <f>IF(K101=0,"",K101*100/$K$85)</f>
        <v/>
      </c>
      <c r="L116" s="69" t="str">
        <f>IF(L101=0,"",L101*100/$L$85)</f>
        <v/>
      </c>
      <c r="M116" s="69" t="str">
        <f>IF(M101=0,"",M101*100/$M$85)</f>
        <v/>
      </c>
      <c r="N116" s="69" t="str">
        <f>IF(N101=0,"",N101*100/$N$85)</f>
        <v/>
      </c>
      <c r="O116" s="69" t="str">
        <f>IF(O101=0,"",O101*100/$O$85)</f>
        <v/>
      </c>
      <c r="P116" s="69" t="str">
        <f>IF(P101=0,"",P101*100/$P$85)</f>
        <v/>
      </c>
      <c r="Q116" s="69" t="str">
        <f>IF(Q101=0,"",Q101*100/$Q$85)</f>
        <v/>
      </c>
      <c r="R116" s="69" t="str">
        <f>IF(R101=0,"",R101*100/$R$85)</f>
        <v/>
      </c>
      <c r="S116" s="69" t="str">
        <f>IF(S101=0,"",S101*100/$S$85)</f>
        <v/>
      </c>
      <c r="T116" s="69" t="str">
        <f>IF(T101=0,"",T101*100/$T$85)</f>
        <v/>
      </c>
      <c r="U116" s="69" t="str">
        <f>IF(U101=0,"",U101*100/$U$85)</f>
        <v/>
      </c>
      <c r="V116" s="94" t="str">
        <f>IF(V101=0,"",V101*100/$V$85)</f>
        <v/>
      </c>
    </row>
    <row r="117" spans="1:23" x14ac:dyDescent="0.3">
      <c r="A117" s="11" t="s">
        <v>8</v>
      </c>
      <c r="B117" s="69">
        <f>IF(B102=0,"",B102*100/$B$85)</f>
        <v>44.444444444444443</v>
      </c>
      <c r="C117" s="69" t="str">
        <f>IF(C102=0,"",C102*100/$C$85)</f>
        <v/>
      </c>
      <c r="D117" s="69">
        <f>IF(D102=0,"",D102*100/$D$85)</f>
        <v>44.444444444444443</v>
      </c>
      <c r="E117" s="69">
        <f>IF(E102=0,"",E102*100/$E$85)</f>
        <v>44.444444444444443</v>
      </c>
      <c r="F117" s="69" t="str">
        <f>IF(F102=0,"",F102*100/$F$85)</f>
        <v/>
      </c>
      <c r="G117" s="69">
        <f>IF(G102=0,"",G102*100/$G$85)</f>
        <v>44.444444444444443</v>
      </c>
      <c r="H117" s="69">
        <f>IF(H102=0,"",H102*100/$H$85)</f>
        <v>44.444444444444443</v>
      </c>
      <c r="I117" s="69" t="str">
        <f>IF(I102=0,"",I102*100/$I$85)</f>
        <v/>
      </c>
      <c r="J117" s="69">
        <f>IF(J102=0,"",J102*100/$J$85)</f>
        <v>66.666666666666671</v>
      </c>
      <c r="K117" s="69">
        <f>IF(K102=0,"",K102*100/$K$85)</f>
        <v>60</v>
      </c>
      <c r="L117" s="69" t="str">
        <f>IF(L102=0,"",L102*100/$L$85)</f>
        <v/>
      </c>
      <c r="M117" s="69">
        <f>IF(M102=0,"",M102*100/$M$85)</f>
        <v>60</v>
      </c>
      <c r="N117" s="69">
        <f>IF(N102=0,"",N102*100/$N$85)</f>
        <v>50</v>
      </c>
      <c r="O117" s="69" t="str">
        <f>IF(O102=0,"",O102*100/$O$85)</f>
        <v/>
      </c>
      <c r="P117" s="69">
        <f>IF(P102=0,"",P102*100/$P$85)</f>
        <v>50</v>
      </c>
      <c r="Q117" s="69">
        <f>IF(Q102=0,"",Q102*100/$Q$85)</f>
        <v>71.428571428571431</v>
      </c>
      <c r="R117" s="69" t="str">
        <f>IF(R102=0,"",R102*100/$R$85)</f>
        <v/>
      </c>
      <c r="S117" s="69">
        <f>IF(S102=0,"",S102*100/$S$85)</f>
        <v>71.428571428571431</v>
      </c>
      <c r="T117" s="69">
        <f>IF(T102=0,"",T102*100/$T$85)</f>
        <v>75</v>
      </c>
      <c r="U117" s="69" t="str">
        <f>IF(U102=0,"",U102*100/$U$85)</f>
        <v/>
      </c>
      <c r="V117" s="94">
        <f>IF(V102=0,"",V102*100/$V$85)</f>
        <v>75</v>
      </c>
    </row>
    <row r="118" spans="1:23" x14ac:dyDescent="0.3">
      <c r="A118" s="38" t="s">
        <v>98</v>
      </c>
      <c r="B118" s="69">
        <f>IFERROR(B103*100/B85,"")</f>
        <v>100</v>
      </c>
      <c r="C118" s="69" t="str">
        <f t="shared" ref="C118:V118" si="34">IFERROR(C103*100/C85,"")</f>
        <v/>
      </c>
      <c r="D118" s="69">
        <f t="shared" si="34"/>
        <v>88.888888888888886</v>
      </c>
      <c r="E118" s="69">
        <f t="shared" si="34"/>
        <v>100</v>
      </c>
      <c r="F118" s="69" t="str">
        <f t="shared" si="34"/>
        <v/>
      </c>
      <c r="G118" s="69">
        <f t="shared" si="34"/>
        <v>88.888888888888886</v>
      </c>
      <c r="H118" s="69">
        <f t="shared" si="34"/>
        <v>100</v>
      </c>
      <c r="I118" s="69" t="str">
        <f t="shared" si="34"/>
        <v/>
      </c>
      <c r="J118" s="69">
        <f t="shared" si="34"/>
        <v>111.11111111111111</v>
      </c>
      <c r="K118" s="69">
        <f t="shared" si="34"/>
        <v>100</v>
      </c>
      <c r="L118" s="69" t="str">
        <f t="shared" si="34"/>
        <v/>
      </c>
      <c r="M118" s="69">
        <f t="shared" si="34"/>
        <v>100</v>
      </c>
      <c r="N118" s="69">
        <f t="shared" si="34"/>
        <v>100</v>
      </c>
      <c r="O118" s="69" t="str">
        <f t="shared" si="34"/>
        <v/>
      </c>
      <c r="P118" s="69">
        <f t="shared" si="34"/>
        <v>100</v>
      </c>
      <c r="Q118" s="69">
        <f t="shared" si="34"/>
        <v>100</v>
      </c>
      <c r="R118" s="69" t="str">
        <f t="shared" si="34"/>
        <v/>
      </c>
      <c r="S118" s="69">
        <f t="shared" si="34"/>
        <v>100</v>
      </c>
      <c r="T118" s="69">
        <f t="shared" si="34"/>
        <v>100</v>
      </c>
      <c r="U118" s="69" t="str">
        <f t="shared" si="34"/>
        <v/>
      </c>
      <c r="V118" s="94">
        <f t="shared" si="34"/>
        <v>100</v>
      </c>
    </row>
    <row r="119" spans="1:23" ht="41.4" x14ac:dyDescent="0.3">
      <c r="A119" s="39" t="s">
        <v>99</v>
      </c>
      <c r="B119" s="70">
        <f>IFERROR(B104*100/B85,"")</f>
        <v>22.222222222222221</v>
      </c>
      <c r="C119" s="70" t="str">
        <f t="shared" ref="C119:V119" si="35">IFERROR(C104*100/C85,"")</f>
        <v/>
      </c>
      <c r="D119" s="70">
        <f t="shared" si="35"/>
        <v>22.222222222222221</v>
      </c>
      <c r="E119" s="70">
        <f t="shared" si="35"/>
        <v>22.222222222222221</v>
      </c>
      <c r="F119" s="70" t="str">
        <f t="shared" si="35"/>
        <v/>
      </c>
      <c r="G119" s="70">
        <f t="shared" si="35"/>
        <v>22.222222222222221</v>
      </c>
      <c r="H119" s="70">
        <f t="shared" si="35"/>
        <v>22.222222222222221</v>
      </c>
      <c r="I119" s="70" t="str">
        <f t="shared" si="35"/>
        <v/>
      </c>
      <c r="J119" s="70">
        <f t="shared" si="35"/>
        <v>22.222222222222221</v>
      </c>
      <c r="K119" s="70">
        <f t="shared" si="35"/>
        <v>30</v>
      </c>
      <c r="L119" s="70" t="str">
        <f t="shared" si="35"/>
        <v/>
      </c>
      <c r="M119" s="70">
        <f t="shared" si="35"/>
        <v>30</v>
      </c>
      <c r="N119" s="70">
        <f t="shared" si="35"/>
        <v>33.333333333333336</v>
      </c>
      <c r="O119" s="70" t="str">
        <f t="shared" si="35"/>
        <v/>
      </c>
      <c r="P119" s="70">
        <f t="shared" si="35"/>
        <v>33.333333333333336</v>
      </c>
      <c r="Q119" s="70">
        <f t="shared" si="35"/>
        <v>28.571428571428573</v>
      </c>
      <c r="R119" s="70" t="str">
        <f t="shared" si="35"/>
        <v/>
      </c>
      <c r="S119" s="70">
        <f t="shared" si="35"/>
        <v>28.571428571428573</v>
      </c>
      <c r="T119" s="70">
        <f t="shared" si="35"/>
        <v>25</v>
      </c>
      <c r="U119" s="70" t="str">
        <f t="shared" si="35"/>
        <v/>
      </c>
      <c r="V119" s="95">
        <f t="shared" si="35"/>
        <v>25</v>
      </c>
    </row>
    <row r="120" spans="1:23" x14ac:dyDescent="0.3">
      <c r="A120" s="29"/>
      <c r="B120" s="30"/>
      <c r="C120" s="31"/>
      <c r="D120" s="30"/>
      <c r="E120" s="31"/>
      <c r="F120" s="30"/>
      <c r="G120" s="31"/>
      <c r="H120" s="30"/>
      <c r="I120" s="31"/>
      <c r="J120" s="30"/>
      <c r="K120" s="31"/>
      <c r="L120" s="30"/>
      <c r="M120" s="31"/>
      <c r="N120" s="30"/>
      <c r="O120" s="31"/>
    </row>
    <row r="121" spans="1:23" x14ac:dyDescent="0.3">
      <c r="A121" s="4" t="s">
        <v>59</v>
      </c>
    </row>
    <row r="123" spans="1:23" x14ac:dyDescent="0.3">
      <c r="A123" s="146" t="s">
        <v>47</v>
      </c>
      <c r="B123" s="146"/>
      <c r="C123" s="146"/>
      <c r="D123" s="146"/>
      <c r="E123" s="146"/>
      <c r="F123" s="146"/>
      <c r="G123" s="146"/>
      <c r="H123" s="146"/>
      <c r="I123" s="146"/>
      <c r="J123" s="146"/>
      <c r="K123" s="146"/>
      <c r="L123" s="146"/>
      <c r="M123" s="146"/>
      <c r="N123" s="146"/>
      <c r="O123" s="146"/>
    </row>
    <row r="124" spans="1:23" x14ac:dyDescent="0.3">
      <c r="A124" s="145" t="s">
        <v>9</v>
      </c>
      <c r="B124" s="176">
        <v>2006</v>
      </c>
      <c r="C124" s="177"/>
      <c r="D124" s="176">
        <v>2007</v>
      </c>
      <c r="E124" s="177"/>
      <c r="F124" s="176">
        <v>2008</v>
      </c>
      <c r="G124" s="177"/>
      <c r="H124" s="176">
        <v>2009</v>
      </c>
      <c r="I124" s="177"/>
      <c r="J124" s="176">
        <v>2010</v>
      </c>
      <c r="K124" s="177"/>
      <c r="L124" s="176">
        <v>2011</v>
      </c>
      <c r="M124" s="177"/>
      <c r="N124" s="176">
        <v>2012</v>
      </c>
      <c r="O124" s="177"/>
    </row>
    <row r="125" spans="1:23" x14ac:dyDescent="0.3">
      <c r="A125" s="145"/>
      <c r="B125" s="9" t="s">
        <v>4</v>
      </c>
      <c r="C125" s="100" t="s">
        <v>0</v>
      </c>
      <c r="D125" s="9" t="s">
        <v>4</v>
      </c>
      <c r="E125" s="100" t="s">
        <v>0</v>
      </c>
      <c r="F125" s="9" t="s">
        <v>4</v>
      </c>
      <c r="G125" s="100" t="s">
        <v>0</v>
      </c>
      <c r="H125" s="9" t="s">
        <v>4</v>
      </c>
      <c r="I125" s="100" t="s">
        <v>0</v>
      </c>
      <c r="J125" s="9" t="s">
        <v>4</v>
      </c>
      <c r="K125" s="100" t="s">
        <v>0</v>
      </c>
      <c r="L125" s="9" t="s">
        <v>4</v>
      </c>
      <c r="M125" s="100" t="s">
        <v>0</v>
      </c>
      <c r="N125" s="9" t="s">
        <v>4</v>
      </c>
      <c r="O125" s="100" t="s">
        <v>0</v>
      </c>
      <c r="Q125" s="13"/>
      <c r="R125" s="13"/>
      <c r="S125" s="13"/>
      <c r="T125" s="13"/>
      <c r="U125" s="13"/>
      <c r="V125" s="13"/>
      <c r="W125" s="13"/>
    </row>
    <row r="126" spans="1:23" ht="14.4" x14ac:dyDescent="0.35">
      <c r="A126" s="2" t="s">
        <v>84</v>
      </c>
      <c r="B126" s="115">
        <v>14</v>
      </c>
      <c r="C126" s="119">
        <v>17</v>
      </c>
      <c r="D126" s="120">
        <v>14</v>
      </c>
      <c r="E126" s="119">
        <v>18</v>
      </c>
      <c r="F126" s="120">
        <v>17</v>
      </c>
      <c r="G126" s="119">
        <v>18</v>
      </c>
      <c r="H126" s="120">
        <v>26</v>
      </c>
      <c r="I126" s="119">
        <v>20</v>
      </c>
      <c r="J126" s="77">
        <v>41</v>
      </c>
      <c r="K126" s="66">
        <f t="shared" ref="K126:K131" si="36">IF(J126=0,"",J126*100/$F$78)</f>
        <v>22.777777777777779</v>
      </c>
      <c r="L126" s="77">
        <v>50</v>
      </c>
      <c r="M126" s="66">
        <f t="shared" ref="M126:M131" si="37">IF(L126=0,"",L126*100/$G$78)</f>
        <v>25</v>
      </c>
      <c r="N126" s="77">
        <v>62</v>
      </c>
      <c r="O126" s="67">
        <f t="shared" ref="O126:O131" si="38">IF(N126=0,"",N126*100/$H$78)</f>
        <v>24.8</v>
      </c>
      <c r="Q126" s="136"/>
      <c r="R126" s="136"/>
      <c r="S126" s="136"/>
      <c r="T126" s="136"/>
      <c r="U126" s="136"/>
      <c r="V126" s="137"/>
      <c r="W126" s="137"/>
    </row>
    <row r="127" spans="1:23" x14ac:dyDescent="0.3">
      <c r="A127" s="3" t="s">
        <v>85</v>
      </c>
      <c r="B127" s="115">
        <v>2</v>
      </c>
      <c r="C127" s="119">
        <v>10</v>
      </c>
      <c r="D127" s="120">
        <v>4</v>
      </c>
      <c r="E127" s="119">
        <v>12</v>
      </c>
      <c r="F127" s="120">
        <v>8</v>
      </c>
      <c r="G127" s="119">
        <v>14</v>
      </c>
      <c r="H127" s="120">
        <v>12</v>
      </c>
      <c r="I127" s="119">
        <v>18</v>
      </c>
      <c r="J127" s="78">
        <v>14</v>
      </c>
      <c r="K127" s="58">
        <f t="shared" si="36"/>
        <v>7.7777777777777777</v>
      </c>
      <c r="L127" s="78">
        <v>16</v>
      </c>
      <c r="M127" s="58">
        <f t="shared" si="37"/>
        <v>8</v>
      </c>
      <c r="N127" s="78">
        <v>20</v>
      </c>
      <c r="O127" s="59">
        <f t="shared" si="38"/>
        <v>8</v>
      </c>
      <c r="Q127" s="13"/>
      <c r="R127" s="13"/>
      <c r="S127" s="13"/>
      <c r="T127" s="13"/>
      <c r="U127" s="13"/>
      <c r="V127" s="13"/>
      <c r="W127" s="13"/>
    </row>
    <row r="128" spans="1:23" x14ac:dyDescent="0.3">
      <c r="A128" s="3" t="s">
        <v>86</v>
      </c>
      <c r="B128" s="115">
        <v>0</v>
      </c>
      <c r="C128" s="119">
        <v>0</v>
      </c>
      <c r="D128" s="120">
        <v>0</v>
      </c>
      <c r="E128" s="119">
        <v>0</v>
      </c>
      <c r="F128" s="120">
        <v>0</v>
      </c>
      <c r="G128" s="119">
        <v>0</v>
      </c>
      <c r="H128" s="120">
        <v>0</v>
      </c>
      <c r="I128" s="119">
        <v>0</v>
      </c>
      <c r="J128" s="78">
        <v>0</v>
      </c>
      <c r="K128" s="58" t="str">
        <f t="shared" si="36"/>
        <v/>
      </c>
      <c r="L128" s="78">
        <v>0</v>
      </c>
      <c r="M128" s="58" t="str">
        <f t="shared" si="37"/>
        <v/>
      </c>
      <c r="N128" s="78">
        <v>0</v>
      </c>
      <c r="O128" s="59" t="str">
        <f t="shared" si="38"/>
        <v/>
      </c>
      <c r="Q128" s="13"/>
      <c r="R128" s="13"/>
      <c r="S128" s="13"/>
      <c r="T128" s="13"/>
      <c r="U128" s="13"/>
      <c r="V128" s="13"/>
      <c r="W128" s="13"/>
    </row>
    <row r="129" spans="1:20" ht="27.6" x14ac:dyDescent="0.3">
      <c r="A129" s="3" t="s">
        <v>87</v>
      </c>
      <c r="B129" s="115">
        <v>0</v>
      </c>
      <c r="C129" s="119">
        <v>1</v>
      </c>
      <c r="D129" s="120">
        <v>0</v>
      </c>
      <c r="E129" s="119">
        <v>1</v>
      </c>
      <c r="F129" s="120">
        <v>1</v>
      </c>
      <c r="G129" s="119">
        <v>1</v>
      </c>
      <c r="H129" s="120">
        <v>1</v>
      </c>
      <c r="I129" s="119">
        <v>1</v>
      </c>
      <c r="J129" s="78">
        <v>1</v>
      </c>
      <c r="K129" s="58">
        <f t="shared" si="36"/>
        <v>0.55555555555555558</v>
      </c>
      <c r="L129" s="78">
        <v>15</v>
      </c>
      <c r="M129" s="58">
        <f t="shared" si="37"/>
        <v>7.5</v>
      </c>
      <c r="N129" s="78">
        <v>15</v>
      </c>
      <c r="O129" s="59">
        <f t="shared" si="38"/>
        <v>6</v>
      </c>
    </row>
    <row r="130" spans="1:20" x14ac:dyDescent="0.3">
      <c r="A130" s="3" t="s">
        <v>65</v>
      </c>
      <c r="B130" s="54">
        <f>SUM(B126:B129)</f>
        <v>16</v>
      </c>
      <c r="C130" s="58">
        <f t="shared" ref="C130:C131" si="39">IF(B130=0,"",B130*100/$B$78)</f>
        <v>20</v>
      </c>
      <c r="D130" s="54">
        <f>SUM(D126:D129)</f>
        <v>18</v>
      </c>
      <c r="E130" s="58">
        <f t="shared" ref="E130:E131" si="40">IF(D130=0,"",D130*100/$C$78)</f>
        <v>18.556701030927837</v>
      </c>
      <c r="F130" s="54">
        <f>SUM(F126:F129)</f>
        <v>26</v>
      </c>
      <c r="G130" s="58">
        <f t="shared" ref="G130:G131" si="41">IF(F130=0,"",F130*100/$D$78)</f>
        <v>19.847328244274809</v>
      </c>
      <c r="H130" s="54">
        <f>SUM(H126:H129)</f>
        <v>39</v>
      </c>
      <c r="I130" s="58">
        <f t="shared" ref="I130:I131" si="42">IF(H130=0,"",H130*100/$E$78)</f>
        <v>23.353293413173652</v>
      </c>
      <c r="J130" s="54">
        <f>SUM(J126:J129)</f>
        <v>56</v>
      </c>
      <c r="K130" s="58">
        <f t="shared" si="36"/>
        <v>31.111111111111111</v>
      </c>
      <c r="L130" s="54">
        <f>SUM(L126:L129)</f>
        <v>81</v>
      </c>
      <c r="M130" s="58">
        <f t="shared" si="37"/>
        <v>40.5</v>
      </c>
      <c r="N130" s="54">
        <f>SUM(N126:N129)</f>
        <v>97</v>
      </c>
      <c r="O130" s="59">
        <f t="shared" si="38"/>
        <v>38.799999999999997</v>
      </c>
    </row>
    <row r="131" spans="1:20" x14ac:dyDescent="0.3">
      <c r="A131" s="11" t="s">
        <v>67</v>
      </c>
      <c r="B131" s="53">
        <v>84</v>
      </c>
      <c r="C131" s="58">
        <f t="shared" si="39"/>
        <v>105</v>
      </c>
      <c r="D131" s="53">
        <v>80</v>
      </c>
      <c r="E131" s="58">
        <f t="shared" si="40"/>
        <v>82.474226804123717</v>
      </c>
      <c r="F131" s="53">
        <v>98</v>
      </c>
      <c r="G131" s="58">
        <f t="shared" si="41"/>
        <v>74.809160305343511</v>
      </c>
      <c r="H131" s="53">
        <v>131</v>
      </c>
      <c r="I131" s="58">
        <f t="shared" si="42"/>
        <v>78.443113772455092</v>
      </c>
      <c r="J131" s="53">
        <v>167</v>
      </c>
      <c r="K131" s="58">
        <f t="shared" si="36"/>
        <v>92.777777777777771</v>
      </c>
      <c r="L131" s="53">
        <v>200</v>
      </c>
      <c r="M131" s="58">
        <f t="shared" si="37"/>
        <v>100</v>
      </c>
      <c r="N131" s="53">
        <v>250</v>
      </c>
      <c r="O131" s="59">
        <f t="shared" si="38"/>
        <v>100</v>
      </c>
    </row>
    <row r="132" spans="1:20" ht="27.6" x14ac:dyDescent="0.3">
      <c r="A132" s="43" t="s">
        <v>119</v>
      </c>
      <c r="B132" s="53">
        <v>2</v>
      </c>
      <c r="C132" s="58">
        <f>IFERROR(B132*100/B78,"")</f>
        <v>2.5</v>
      </c>
      <c r="D132" s="53">
        <v>2</v>
      </c>
      <c r="E132" s="58">
        <f>IFERROR(D132*100/C78,"")</f>
        <v>2.0618556701030926</v>
      </c>
      <c r="F132" s="53">
        <v>2</v>
      </c>
      <c r="G132" s="58">
        <f>IFERROR(F132*100/D78,"")</f>
        <v>1.5267175572519085</v>
      </c>
      <c r="H132" s="53">
        <v>3</v>
      </c>
      <c r="I132" s="58">
        <f>IFERROR(H132*100/E78,"")</f>
        <v>1.7964071856287425</v>
      </c>
      <c r="J132" s="53">
        <v>4</v>
      </c>
      <c r="K132" s="58">
        <f>IFERROR(J132*100/F78,"")</f>
        <v>2.2222222222222223</v>
      </c>
      <c r="L132" s="53">
        <v>8</v>
      </c>
      <c r="M132" s="58">
        <f>IFERROR(L132*100/G78,"")</f>
        <v>4</v>
      </c>
      <c r="N132" s="53">
        <v>8</v>
      </c>
      <c r="O132" s="59">
        <f>IFERROR(N132*100/H78,"")</f>
        <v>3.2</v>
      </c>
    </row>
    <row r="133" spans="1:20" ht="27.6" x14ac:dyDescent="0.3">
      <c r="A133" s="38" t="s">
        <v>101</v>
      </c>
      <c r="B133" s="53">
        <v>2</v>
      </c>
      <c r="C133" s="58">
        <f>IFERROR(B133*100/B132,"")</f>
        <v>100</v>
      </c>
      <c r="D133" s="53">
        <v>2</v>
      </c>
      <c r="E133" s="58">
        <f>IFERROR(D133*100/D132,"")</f>
        <v>100</v>
      </c>
      <c r="F133" s="53">
        <v>2</v>
      </c>
      <c r="G133" s="58">
        <f>IFERROR(F133*100/F132,"")</f>
        <v>100</v>
      </c>
      <c r="H133" s="53">
        <v>3</v>
      </c>
      <c r="I133" s="58">
        <f>IFERROR(H133*100/H132,"")</f>
        <v>100</v>
      </c>
      <c r="J133" s="53">
        <v>4</v>
      </c>
      <c r="K133" s="58">
        <f>IFERROR(J133*100/J132,"")</f>
        <v>100</v>
      </c>
      <c r="L133" s="53">
        <v>4</v>
      </c>
      <c r="M133" s="58">
        <f>IFERROR(L133*100/L132,"")</f>
        <v>50</v>
      </c>
      <c r="N133" s="53">
        <v>4</v>
      </c>
      <c r="O133" s="59">
        <f>IFERROR(N133*100/N132,"")</f>
        <v>50</v>
      </c>
    </row>
    <row r="134" spans="1:20" ht="27.6" x14ac:dyDescent="0.3">
      <c r="A134" s="38" t="s">
        <v>102</v>
      </c>
      <c r="B134" s="53">
        <v>0</v>
      </c>
      <c r="C134" s="58">
        <f>IFERROR(B134*100/B132,"")</f>
        <v>0</v>
      </c>
      <c r="D134" s="53">
        <v>0</v>
      </c>
      <c r="E134" s="58">
        <f>IFERROR(D134*100/D132,"")</f>
        <v>0</v>
      </c>
      <c r="F134" s="53">
        <v>0</v>
      </c>
      <c r="G134" s="58">
        <f>IFERROR(F134*100/F132,"")</f>
        <v>0</v>
      </c>
      <c r="H134" s="53">
        <v>0</v>
      </c>
      <c r="I134" s="58">
        <f>IFERROR(H134*100/H132,"")</f>
        <v>0</v>
      </c>
      <c r="J134" s="53">
        <v>0</v>
      </c>
      <c r="K134" s="58">
        <f>IFERROR(J134*100/J132,"")</f>
        <v>0</v>
      </c>
      <c r="L134" s="53">
        <v>4</v>
      </c>
      <c r="M134" s="58">
        <f>IFERROR(L134*100/L132,"")</f>
        <v>50</v>
      </c>
      <c r="N134" s="53">
        <v>4</v>
      </c>
      <c r="O134" s="59">
        <f>IFERROR(N134*100/N132,"")</f>
        <v>50</v>
      </c>
    </row>
    <row r="135" spans="1:20" x14ac:dyDescent="0.3">
      <c r="A135" s="38" t="s">
        <v>104</v>
      </c>
      <c r="B135" s="53">
        <v>8</v>
      </c>
      <c r="C135" s="58">
        <f>IFERROR(B135*100/B78,"")</f>
        <v>10</v>
      </c>
      <c r="D135" s="53">
        <v>12</v>
      </c>
      <c r="E135" s="58">
        <f>IFERROR(D135*100/C78,"")</f>
        <v>12.371134020618557</v>
      </c>
      <c r="F135" s="53">
        <v>25</v>
      </c>
      <c r="G135" s="58">
        <f>IFERROR(F135*100/D78,"")</f>
        <v>19.083969465648856</v>
      </c>
      <c r="H135" s="53">
        <v>30</v>
      </c>
      <c r="I135" s="58">
        <f>IFERROR(H135*100/E78,"")</f>
        <v>17.964071856287426</v>
      </c>
      <c r="J135" s="53">
        <v>35</v>
      </c>
      <c r="K135" s="58">
        <f>IFERROR(J135*100/F78,"")</f>
        <v>19.444444444444443</v>
      </c>
      <c r="L135" s="53">
        <v>50</v>
      </c>
      <c r="M135" s="58">
        <f>IFERROR(L135*100/G78,"")</f>
        <v>25</v>
      </c>
      <c r="N135" s="53">
        <v>50</v>
      </c>
      <c r="O135" s="59">
        <f>IFERROR(N135*100/H78,"")</f>
        <v>20</v>
      </c>
    </row>
    <row r="136" spans="1:20" ht="41.4" x14ac:dyDescent="0.3">
      <c r="A136" s="38" t="s">
        <v>103</v>
      </c>
      <c r="B136" s="53">
        <v>7</v>
      </c>
      <c r="C136" s="58">
        <f>IFERROR(B136*100/B135,"")</f>
        <v>87.5</v>
      </c>
      <c r="D136" s="53">
        <v>9</v>
      </c>
      <c r="E136" s="58">
        <f>IFERROR(D136*100/D135,"")</f>
        <v>75</v>
      </c>
      <c r="F136" s="53">
        <v>20</v>
      </c>
      <c r="G136" s="58">
        <f>IFERROR(F136*100/F135,"")</f>
        <v>80</v>
      </c>
      <c r="H136" s="53">
        <v>25</v>
      </c>
      <c r="I136" s="58">
        <f>IFERROR(H136*100/H135,"")</f>
        <v>83.333333333333329</v>
      </c>
      <c r="J136" s="53">
        <v>25</v>
      </c>
      <c r="K136" s="58">
        <f>IFERROR(J136*100/J135,"")</f>
        <v>71.428571428571431</v>
      </c>
      <c r="L136" s="53">
        <v>25</v>
      </c>
      <c r="M136" s="58">
        <f>IFERROR(L136*100/L135,"")</f>
        <v>50</v>
      </c>
      <c r="N136" s="53">
        <v>25</v>
      </c>
      <c r="O136" s="59">
        <f>IFERROR(N136*100/N135,"")</f>
        <v>50</v>
      </c>
    </row>
    <row r="137" spans="1:20" ht="27.6" x14ac:dyDescent="0.3">
      <c r="A137" s="11" t="s">
        <v>75</v>
      </c>
      <c r="B137" s="79"/>
      <c r="C137" s="78"/>
      <c r="D137" s="78"/>
      <c r="E137" s="78"/>
      <c r="F137" s="78"/>
      <c r="G137" s="78"/>
      <c r="H137" s="78"/>
      <c r="I137" s="78"/>
      <c r="J137" s="78"/>
      <c r="K137" s="78"/>
      <c r="L137" s="78"/>
      <c r="M137" s="78"/>
      <c r="N137" s="78"/>
      <c r="O137" s="80"/>
      <c r="P137" s="23"/>
      <c r="Q137" s="24"/>
      <c r="R137" s="24"/>
      <c r="S137" s="24"/>
      <c r="T137" s="24"/>
    </row>
    <row r="138" spans="1:20" ht="27.6" x14ac:dyDescent="0.3">
      <c r="A138" s="11" t="s">
        <v>76</v>
      </c>
      <c r="B138" s="79"/>
      <c r="C138" s="78"/>
      <c r="D138" s="78"/>
      <c r="E138" s="78"/>
      <c r="F138" s="78"/>
      <c r="G138" s="78"/>
      <c r="H138" s="78"/>
      <c r="I138" s="78"/>
      <c r="J138" s="78"/>
      <c r="K138" s="78"/>
      <c r="L138" s="78"/>
      <c r="M138" s="78"/>
      <c r="N138" s="78"/>
      <c r="O138" s="80"/>
      <c r="P138" s="24"/>
      <c r="Q138" s="24"/>
      <c r="R138" s="24"/>
      <c r="S138" s="24"/>
      <c r="T138" s="24"/>
    </row>
    <row r="139" spans="1:20" ht="27.6" x14ac:dyDescent="0.3">
      <c r="A139" s="11" t="s">
        <v>77</v>
      </c>
      <c r="B139" s="79"/>
      <c r="C139" s="81"/>
      <c r="D139" s="81"/>
      <c r="E139" s="81"/>
      <c r="F139" s="81"/>
      <c r="G139" s="81"/>
      <c r="H139" s="81"/>
      <c r="I139" s="81"/>
      <c r="J139" s="81"/>
      <c r="K139" s="81"/>
      <c r="L139" s="81"/>
      <c r="M139" s="81"/>
      <c r="N139" s="81"/>
      <c r="O139" s="82"/>
    </row>
    <row r="140" spans="1:20" ht="41.4" x14ac:dyDescent="0.3">
      <c r="A140" s="6" t="s">
        <v>48</v>
      </c>
      <c r="B140" s="214"/>
      <c r="C140" s="214"/>
      <c r="D140" s="215"/>
      <c r="E140" s="215"/>
      <c r="F140" s="215"/>
      <c r="G140" s="215"/>
      <c r="H140" s="215"/>
      <c r="I140" s="215"/>
      <c r="J140" s="173"/>
      <c r="K140" s="174"/>
      <c r="L140" s="215"/>
      <c r="M140" s="215"/>
      <c r="N140" s="215"/>
      <c r="O140" s="216"/>
    </row>
    <row r="141" spans="1:20" x14ac:dyDescent="0.3">
      <c r="A141" s="4" t="s">
        <v>59</v>
      </c>
    </row>
    <row r="142" spans="1:20" x14ac:dyDescent="0.3">
      <c r="A142" s="170" t="s">
        <v>72</v>
      </c>
      <c r="B142" s="170"/>
      <c r="C142" s="170"/>
      <c r="D142" s="170"/>
      <c r="E142" s="170"/>
      <c r="F142" s="170"/>
      <c r="G142" s="170"/>
      <c r="H142" s="170"/>
      <c r="I142" s="170"/>
      <c r="J142" s="170"/>
      <c r="K142" s="170"/>
      <c r="L142" s="170"/>
      <c r="M142" s="170"/>
      <c r="N142" s="170"/>
      <c r="O142" s="170"/>
      <c r="P142" s="170"/>
      <c r="Q142" s="170"/>
      <c r="R142" s="170"/>
      <c r="S142" s="170"/>
      <c r="T142" s="26"/>
    </row>
    <row r="143" spans="1:20" x14ac:dyDescent="0.3">
      <c r="A143" s="170" t="s">
        <v>70</v>
      </c>
      <c r="B143" s="170"/>
      <c r="C143" s="170"/>
      <c r="D143" s="170"/>
      <c r="E143" s="170"/>
      <c r="F143" s="170"/>
      <c r="G143" s="170"/>
      <c r="H143" s="170"/>
      <c r="I143" s="170"/>
      <c r="J143" s="170"/>
      <c r="K143" s="170"/>
      <c r="L143" s="170"/>
      <c r="M143" s="170"/>
      <c r="N143" s="170"/>
      <c r="O143" s="170"/>
      <c r="P143" s="170"/>
      <c r="Q143" s="170"/>
      <c r="R143" s="170"/>
      <c r="S143" s="170"/>
    </row>
    <row r="144" spans="1:20" x14ac:dyDescent="0.3">
      <c r="A144" s="101"/>
      <c r="B144" s="101"/>
      <c r="C144" s="101"/>
      <c r="D144" s="101"/>
      <c r="E144" s="101"/>
      <c r="F144" s="101"/>
      <c r="G144" s="101"/>
      <c r="H144" s="101"/>
      <c r="I144" s="101"/>
      <c r="J144" s="101"/>
      <c r="K144" s="101"/>
      <c r="L144" s="101"/>
      <c r="M144" s="101"/>
      <c r="N144" s="101"/>
      <c r="O144" s="101"/>
      <c r="P144" s="101"/>
      <c r="Q144" s="101"/>
      <c r="R144" s="101"/>
      <c r="S144" s="101"/>
    </row>
    <row r="145" spans="1:29" x14ac:dyDescent="0.3">
      <c r="A145" s="101"/>
      <c r="B145" s="101"/>
      <c r="C145" s="101"/>
      <c r="D145" s="101"/>
      <c r="E145" s="101"/>
      <c r="F145" s="101"/>
      <c r="G145" s="101"/>
      <c r="H145" s="101"/>
      <c r="I145" s="101"/>
      <c r="J145" s="101"/>
      <c r="K145" s="101"/>
      <c r="L145" s="101"/>
      <c r="M145" s="101"/>
      <c r="N145" s="101"/>
      <c r="O145" s="101"/>
      <c r="P145" s="101"/>
      <c r="Q145" s="101"/>
      <c r="R145" s="101"/>
      <c r="S145" s="101"/>
    </row>
    <row r="146" spans="1:29" ht="27.6" x14ac:dyDescent="0.3">
      <c r="A146" s="101" t="s">
        <v>88</v>
      </c>
      <c r="B146" s="101"/>
      <c r="C146" s="101"/>
      <c r="D146" s="101"/>
      <c r="E146" s="101"/>
      <c r="F146" s="101"/>
      <c r="G146" s="101"/>
      <c r="H146" s="101"/>
      <c r="I146" s="101"/>
      <c r="J146" s="101"/>
      <c r="K146" s="101"/>
      <c r="L146" s="101"/>
      <c r="M146" s="101"/>
      <c r="N146" s="101"/>
      <c r="O146" s="101"/>
      <c r="P146" s="101"/>
      <c r="Q146" s="101"/>
      <c r="R146" s="101"/>
      <c r="S146" s="101"/>
    </row>
    <row r="147" spans="1:29" x14ac:dyDescent="0.3">
      <c r="A147" s="101"/>
      <c r="B147" s="101"/>
      <c r="C147" s="101"/>
      <c r="D147" s="101"/>
      <c r="E147" s="101"/>
      <c r="F147" s="101"/>
      <c r="G147" s="101"/>
      <c r="H147" s="101"/>
      <c r="I147" s="101"/>
      <c r="J147" s="101"/>
      <c r="K147" s="101"/>
      <c r="L147" s="101"/>
      <c r="M147" s="101"/>
      <c r="N147" s="101"/>
      <c r="O147" s="101"/>
      <c r="P147" s="101"/>
      <c r="Q147" s="101"/>
      <c r="R147" s="101"/>
      <c r="S147" s="101"/>
    </row>
    <row r="148" spans="1:29" x14ac:dyDescent="0.3">
      <c r="A148" s="217" t="s">
        <v>12</v>
      </c>
      <c r="B148" s="218"/>
      <c r="C148" s="218"/>
      <c r="D148" s="218"/>
      <c r="E148" s="218"/>
      <c r="F148" s="218"/>
      <c r="G148" s="218"/>
      <c r="H148" s="218"/>
      <c r="I148" s="218"/>
      <c r="J148" s="218"/>
      <c r="K148" s="218"/>
      <c r="L148" s="218"/>
      <c r="M148" s="218"/>
      <c r="N148" s="218"/>
      <c r="O148" s="218"/>
      <c r="P148" s="218"/>
      <c r="Q148" s="218"/>
      <c r="R148" s="218"/>
      <c r="S148" s="218"/>
      <c r="T148" s="218"/>
      <c r="U148" s="218"/>
      <c r="V148" s="218"/>
    </row>
    <row r="149" spans="1:29" x14ac:dyDescent="0.3">
      <c r="A149" s="210" t="s">
        <v>9</v>
      </c>
      <c r="B149" s="219">
        <v>2006</v>
      </c>
      <c r="C149" s="219"/>
      <c r="D149" s="219"/>
      <c r="E149" s="219">
        <v>2007</v>
      </c>
      <c r="F149" s="219"/>
      <c r="G149" s="219"/>
      <c r="H149" s="219">
        <v>2008</v>
      </c>
      <c r="I149" s="219"/>
      <c r="J149" s="219"/>
      <c r="K149" s="219">
        <v>2009</v>
      </c>
      <c r="L149" s="219"/>
      <c r="M149" s="219"/>
      <c r="N149" s="219">
        <v>2010</v>
      </c>
      <c r="O149" s="219"/>
      <c r="P149" s="219"/>
      <c r="Q149" s="176">
        <v>2011</v>
      </c>
      <c r="R149" s="190"/>
      <c r="S149" s="177"/>
      <c r="T149" s="176">
        <v>2012</v>
      </c>
      <c r="U149" s="190"/>
      <c r="V149" s="177"/>
    </row>
    <row r="150" spans="1:29" x14ac:dyDescent="0.3">
      <c r="A150" s="211"/>
      <c r="B150" s="100" t="s">
        <v>91</v>
      </c>
      <c r="C150" s="219" t="s">
        <v>92</v>
      </c>
      <c r="D150" s="219"/>
      <c r="E150" s="100" t="s">
        <v>91</v>
      </c>
      <c r="F150" s="219" t="s">
        <v>92</v>
      </c>
      <c r="G150" s="219"/>
      <c r="H150" s="100" t="s">
        <v>91</v>
      </c>
      <c r="I150" s="219" t="s">
        <v>92</v>
      </c>
      <c r="J150" s="219"/>
      <c r="K150" s="100" t="s">
        <v>91</v>
      </c>
      <c r="L150" s="219" t="s">
        <v>92</v>
      </c>
      <c r="M150" s="219"/>
      <c r="N150" s="100" t="s">
        <v>91</v>
      </c>
      <c r="O150" s="219" t="s">
        <v>92</v>
      </c>
      <c r="P150" s="219"/>
      <c r="Q150" s="100" t="s">
        <v>91</v>
      </c>
      <c r="R150" s="219" t="s">
        <v>92</v>
      </c>
      <c r="S150" s="219"/>
      <c r="T150" s="100" t="s">
        <v>91</v>
      </c>
      <c r="U150" s="219" t="s">
        <v>92</v>
      </c>
      <c r="V150" s="219"/>
    </row>
    <row r="151" spans="1:29" ht="14.4" thickBot="1" x14ac:dyDescent="0.35">
      <c r="A151" s="212"/>
      <c r="B151" s="37" t="s">
        <v>4</v>
      </c>
      <c r="C151" s="37" t="s">
        <v>4</v>
      </c>
      <c r="D151" s="100" t="s">
        <v>0</v>
      </c>
      <c r="E151" s="37" t="s">
        <v>4</v>
      </c>
      <c r="F151" s="37" t="s">
        <v>4</v>
      </c>
      <c r="G151" s="100" t="s">
        <v>0</v>
      </c>
      <c r="H151" s="37" t="s">
        <v>4</v>
      </c>
      <c r="I151" s="37" t="s">
        <v>4</v>
      </c>
      <c r="J151" s="100" t="s">
        <v>0</v>
      </c>
      <c r="K151" s="37" t="s">
        <v>4</v>
      </c>
      <c r="L151" s="37" t="s">
        <v>4</v>
      </c>
      <c r="M151" s="100" t="s">
        <v>0</v>
      </c>
      <c r="N151" s="37" t="s">
        <v>4</v>
      </c>
      <c r="O151" s="37" t="s">
        <v>4</v>
      </c>
      <c r="P151" s="100" t="s">
        <v>0</v>
      </c>
      <c r="Q151" s="37" t="s">
        <v>4</v>
      </c>
      <c r="R151" s="37" t="s">
        <v>4</v>
      </c>
      <c r="S151" s="100" t="s">
        <v>0</v>
      </c>
      <c r="T151" s="37" t="s">
        <v>4</v>
      </c>
      <c r="U151" s="37" t="s">
        <v>4</v>
      </c>
      <c r="V151" s="100" t="s">
        <v>0</v>
      </c>
    </row>
    <row r="152" spans="1:29" ht="27.6" x14ac:dyDescent="0.3">
      <c r="A152" s="36" t="s">
        <v>78</v>
      </c>
      <c r="B152" s="83">
        <v>39</v>
      </c>
      <c r="C152" s="83">
        <v>16</v>
      </c>
      <c r="D152" s="84">
        <f t="shared" ref="D152:D158" si="43">IF(C152=0,"",C152*100/B152)</f>
        <v>41.025641025641029</v>
      </c>
      <c r="E152" s="85">
        <v>36</v>
      </c>
      <c r="F152" s="85">
        <v>16</v>
      </c>
      <c r="G152" s="86">
        <f t="shared" ref="G152:G158" si="44">IF(F152=0,"",F152*100/E152)</f>
        <v>44.444444444444443</v>
      </c>
      <c r="H152" s="85">
        <v>8</v>
      </c>
      <c r="I152" s="85">
        <v>5</v>
      </c>
      <c r="J152" s="86">
        <f t="shared" ref="J152:J158" si="45">IF(I152=0,"",I152*100/H152)</f>
        <v>62.5</v>
      </c>
      <c r="K152" s="85">
        <v>8</v>
      </c>
      <c r="L152" s="85">
        <v>5</v>
      </c>
      <c r="M152" s="86">
        <f t="shared" ref="M152:M158" si="46">IF(L152=0,"",L152*100/K152)</f>
        <v>62.5</v>
      </c>
      <c r="N152" s="85">
        <v>12</v>
      </c>
      <c r="O152" s="85">
        <v>8</v>
      </c>
      <c r="P152" s="86">
        <f t="shared" ref="P152:P158" si="47">IF(O152=0,"",O152*100/N152)</f>
        <v>66.666666666666671</v>
      </c>
      <c r="Q152" s="85">
        <v>25</v>
      </c>
      <c r="R152" s="85">
        <v>17</v>
      </c>
      <c r="S152" s="86">
        <f t="shared" ref="S152:S158" si="48">IF(R152=0,"",R152*100/Q152)</f>
        <v>68</v>
      </c>
      <c r="T152" s="85">
        <v>35</v>
      </c>
      <c r="U152" s="87">
        <v>25</v>
      </c>
      <c r="V152" s="88">
        <f t="shared" ref="V152:V158" si="49">IF(U152=0,"",U152*100/T152)</f>
        <v>71.428571428571431</v>
      </c>
      <c r="W152" s="19"/>
      <c r="X152" s="20"/>
      <c r="Y152" s="20"/>
      <c r="Z152" s="20"/>
      <c r="AA152" s="20"/>
      <c r="AB152" s="20"/>
      <c r="AC152" s="20"/>
    </row>
    <row r="153" spans="1:29" ht="27.6" x14ac:dyDescent="0.3">
      <c r="A153" s="7" t="s">
        <v>79</v>
      </c>
      <c r="B153" s="79">
        <v>16</v>
      </c>
      <c r="C153" s="79">
        <v>11</v>
      </c>
      <c r="D153" s="54">
        <v>28</v>
      </c>
      <c r="E153" s="79">
        <v>16</v>
      </c>
      <c r="F153" s="79">
        <v>12</v>
      </c>
      <c r="G153" s="54">
        <f t="shared" si="44"/>
        <v>75</v>
      </c>
      <c r="H153" s="79">
        <v>5</v>
      </c>
      <c r="I153" s="79">
        <v>4</v>
      </c>
      <c r="J153" s="54">
        <f t="shared" si="45"/>
        <v>80</v>
      </c>
      <c r="K153" s="79">
        <v>5</v>
      </c>
      <c r="L153" s="79">
        <v>4</v>
      </c>
      <c r="M153" s="54">
        <f t="shared" si="46"/>
        <v>80</v>
      </c>
      <c r="N153" s="79">
        <v>8</v>
      </c>
      <c r="O153" s="79">
        <v>6</v>
      </c>
      <c r="P153" s="54">
        <f t="shared" si="47"/>
        <v>75</v>
      </c>
      <c r="Q153" s="79">
        <v>17</v>
      </c>
      <c r="R153" s="79">
        <v>15</v>
      </c>
      <c r="S153" s="54">
        <f t="shared" si="48"/>
        <v>88.235294117647058</v>
      </c>
      <c r="T153" s="79">
        <v>25</v>
      </c>
      <c r="U153" s="89">
        <v>22</v>
      </c>
      <c r="V153" s="55">
        <f t="shared" si="49"/>
        <v>88</v>
      </c>
      <c r="W153" s="19"/>
      <c r="X153" s="20"/>
      <c r="Y153" s="20"/>
      <c r="Z153" s="20"/>
      <c r="AA153" s="20"/>
      <c r="AB153" s="20"/>
      <c r="AC153" s="20"/>
    </row>
    <row r="154" spans="1:29" ht="27.6" x14ac:dyDescent="0.3">
      <c r="A154" s="7" t="s">
        <v>81</v>
      </c>
      <c r="B154" s="54">
        <f>IF(C152=0,"",C152)</f>
        <v>16</v>
      </c>
      <c r="C154" s="79"/>
      <c r="D154" s="54" t="str">
        <f t="shared" si="43"/>
        <v/>
      </c>
      <c r="E154" s="54">
        <f>IF(F152=0,"",F152)</f>
        <v>16</v>
      </c>
      <c r="F154" s="79"/>
      <c r="G154" s="54" t="str">
        <f t="shared" si="44"/>
        <v/>
      </c>
      <c r="H154" s="54">
        <f>IF(I152=0,"",I152)</f>
        <v>5</v>
      </c>
      <c r="I154" s="79"/>
      <c r="J154" s="54" t="str">
        <f t="shared" si="45"/>
        <v/>
      </c>
      <c r="K154" s="54">
        <f>IF(L152=0,"",L152)</f>
        <v>5</v>
      </c>
      <c r="L154" s="79"/>
      <c r="M154" s="54" t="str">
        <f t="shared" si="46"/>
        <v/>
      </c>
      <c r="N154" s="54">
        <f>IF(O152=0,"",O152)</f>
        <v>8</v>
      </c>
      <c r="O154" s="79"/>
      <c r="P154" s="54" t="str">
        <f t="shared" si="47"/>
        <v/>
      </c>
      <c r="Q154" s="54">
        <f>IF(R152=0,"",R152)</f>
        <v>17</v>
      </c>
      <c r="R154" s="79"/>
      <c r="S154" s="54" t="str">
        <f t="shared" si="48"/>
        <v/>
      </c>
      <c r="T154" s="54">
        <f>IF(U152=0,"",U152)</f>
        <v>25</v>
      </c>
      <c r="U154" s="89"/>
      <c r="V154" s="55" t="str">
        <f t="shared" si="49"/>
        <v/>
      </c>
      <c r="W154" s="19"/>
      <c r="X154" s="20"/>
      <c r="Y154" s="20"/>
      <c r="Z154" s="20"/>
      <c r="AA154" s="20"/>
      <c r="AB154" s="20"/>
      <c r="AC154" s="20"/>
    </row>
    <row r="155" spans="1:29" ht="41.4" x14ac:dyDescent="0.3">
      <c r="A155" s="7" t="s">
        <v>69</v>
      </c>
      <c r="B155" s="54">
        <f>IF(C153=0,"",C153)</f>
        <v>11</v>
      </c>
      <c r="C155" s="79"/>
      <c r="D155" s="54" t="str">
        <f t="shared" si="43"/>
        <v/>
      </c>
      <c r="E155" s="54">
        <f>IF(F153=0,"",F153)</f>
        <v>12</v>
      </c>
      <c r="F155" s="79"/>
      <c r="G155" s="54" t="str">
        <f t="shared" si="44"/>
        <v/>
      </c>
      <c r="H155" s="54">
        <f>IF(I153=0,"",I153)</f>
        <v>4</v>
      </c>
      <c r="I155" s="79"/>
      <c r="J155" s="54" t="str">
        <f t="shared" si="45"/>
        <v/>
      </c>
      <c r="K155" s="54">
        <f>IF(L153=0,"",L153)</f>
        <v>4</v>
      </c>
      <c r="L155" s="79"/>
      <c r="M155" s="54" t="str">
        <f t="shared" si="46"/>
        <v/>
      </c>
      <c r="N155" s="54">
        <f>IF(O153=0,"",O153)</f>
        <v>6</v>
      </c>
      <c r="O155" s="79"/>
      <c r="P155" s="54" t="str">
        <f t="shared" si="47"/>
        <v/>
      </c>
      <c r="Q155" s="54">
        <f>IF(R153=0,"",R153)</f>
        <v>15</v>
      </c>
      <c r="R155" s="79"/>
      <c r="S155" s="54" t="str">
        <f t="shared" si="48"/>
        <v/>
      </c>
      <c r="T155" s="54">
        <f>IF(U153=0,"",U153)</f>
        <v>22</v>
      </c>
      <c r="U155" s="89"/>
      <c r="V155" s="55" t="str">
        <f t="shared" si="49"/>
        <v/>
      </c>
      <c r="W155" s="21"/>
      <c r="X155" s="22"/>
      <c r="Y155" s="22"/>
      <c r="Z155" s="22"/>
      <c r="AA155" s="22"/>
      <c r="AB155" s="22"/>
    </row>
    <row r="156" spans="1:29" x14ac:dyDescent="0.3">
      <c r="A156" s="7" t="s">
        <v>66</v>
      </c>
      <c r="B156" s="79"/>
      <c r="C156" s="79"/>
      <c r="D156" s="54" t="str">
        <f t="shared" si="43"/>
        <v/>
      </c>
      <c r="E156" s="79"/>
      <c r="F156" s="79"/>
      <c r="G156" s="54" t="str">
        <f t="shared" si="44"/>
        <v/>
      </c>
      <c r="H156" s="79"/>
      <c r="I156" s="79"/>
      <c r="J156" s="54" t="str">
        <f t="shared" si="45"/>
        <v/>
      </c>
      <c r="K156" s="79"/>
      <c r="L156" s="79"/>
      <c r="M156" s="54" t="str">
        <f t="shared" si="46"/>
        <v/>
      </c>
      <c r="N156" s="79"/>
      <c r="O156" s="79"/>
      <c r="P156" s="54" t="str">
        <f t="shared" si="47"/>
        <v/>
      </c>
      <c r="Q156" s="79"/>
      <c r="R156" s="79"/>
      <c r="S156" s="54" t="str">
        <f t="shared" si="48"/>
        <v/>
      </c>
      <c r="T156" s="79"/>
      <c r="U156" s="89"/>
      <c r="V156" s="55" t="str">
        <f t="shared" si="49"/>
        <v/>
      </c>
    </row>
    <row r="157" spans="1:29" ht="41.4" x14ac:dyDescent="0.3">
      <c r="A157" s="7" t="s">
        <v>82</v>
      </c>
      <c r="B157" s="79"/>
      <c r="C157" s="79"/>
      <c r="D157" s="54" t="str">
        <f t="shared" si="43"/>
        <v/>
      </c>
      <c r="E157" s="79"/>
      <c r="F157" s="79"/>
      <c r="G157" s="54" t="str">
        <f t="shared" si="44"/>
        <v/>
      </c>
      <c r="H157" s="79"/>
      <c r="I157" s="79"/>
      <c r="J157" s="54" t="str">
        <f t="shared" si="45"/>
        <v/>
      </c>
      <c r="K157" s="79"/>
      <c r="L157" s="79"/>
      <c r="M157" s="54" t="str">
        <f t="shared" si="46"/>
        <v/>
      </c>
      <c r="N157" s="79"/>
      <c r="O157" s="79"/>
      <c r="P157" s="54" t="str">
        <f t="shared" si="47"/>
        <v/>
      </c>
      <c r="Q157" s="79"/>
      <c r="R157" s="79"/>
      <c r="S157" s="54" t="str">
        <f t="shared" si="48"/>
        <v/>
      </c>
      <c r="T157" s="79"/>
      <c r="U157" s="89"/>
      <c r="V157" s="55" t="str">
        <f t="shared" si="49"/>
        <v/>
      </c>
    </row>
    <row r="158" spans="1:29" ht="27.6" x14ac:dyDescent="0.3">
      <c r="A158" s="8" t="s">
        <v>83</v>
      </c>
      <c r="B158" s="110"/>
      <c r="C158" s="110"/>
      <c r="D158" s="90" t="str">
        <f t="shared" si="43"/>
        <v/>
      </c>
      <c r="E158" s="110"/>
      <c r="F158" s="110"/>
      <c r="G158" s="90" t="str">
        <f t="shared" si="44"/>
        <v/>
      </c>
      <c r="H158" s="110"/>
      <c r="I158" s="110"/>
      <c r="J158" s="90" t="str">
        <f t="shared" si="45"/>
        <v/>
      </c>
      <c r="K158" s="110"/>
      <c r="L158" s="110"/>
      <c r="M158" s="90" t="str">
        <f t="shared" si="46"/>
        <v/>
      </c>
      <c r="N158" s="102"/>
      <c r="O158" s="102"/>
      <c r="P158" s="90" t="str">
        <f t="shared" si="47"/>
        <v/>
      </c>
      <c r="Q158" s="102"/>
      <c r="R158" s="102"/>
      <c r="S158" s="90" t="str">
        <f t="shared" si="48"/>
        <v/>
      </c>
      <c r="T158" s="102"/>
      <c r="U158" s="91"/>
      <c r="V158" s="92" t="str">
        <f t="shared" si="49"/>
        <v/>
      </c>
    </row>
    <row r="159" spans="1:29" x14ac:dyDescent="0.3">
      <c r="A159" s="220" t="s">
        <v>95</v>
      </c>
      <c r="B159" s="220"/>
      <c r="C159" s="220"/>
      <c r="D159" s="220"/>
      <c r="E159" s="220"/>
      <c r="F159" s="220"/>
      <c r="G159" s="220"/>
      <c r="H159" s="220"/>
      <c r="I159" s="220"/>
      <c r="J159" s="220"/>
      <c r="K159" s="220"/>
      <c r="L159" s="220"/>
      <c r="M159" s="220"/>
      <c r="N159" s="220"/>
      <c r="O159" s="220"/>
      <c r="P159" s="220"/>
      <c r="Q159" s="220"/>
      <c r="R159" s="220"/>
      <c r="S159" s="220"/>
      <c r="T159" s="220"/>
      <c r="U159" s="220"/>
      <c r="V159" s="220"/>
    </row>
    <row r="160" spans="1:29" x14ac:dyDescent="0.3">
      <c r="A160" s="209" t="s">
        <v>93</v>
      </c>
      <c r="B160" s="209"/>
      <c r="C160" s="209"/>
      <c r="D160" s="209"/>
      <c r="E160" s="209"/>
      <c r="F160" s="209"/>
      <c r="G160" s="209"/>
      <c r="H160" s="209"/>
      <c r="I160" s="209"/>
      <c r="J160" s="209"/>
      <c r="K160" s="209"/>
      <c r="L160" s="209"/>
      <c r="M160" s="209"/>
      <c r="N160" s="209"/>
      <c r="O160" s="209"/>
      <c r="P160" s="209"/>
      <c r="Q160" s="209"/>
      <c r="R160" s="209"/>
      <c r="S160" s="209"/>
      <c r="T160" s="209"/>
      <c r="U160" s="209"/>
      <c r="V160" s="209"/>
    </row>
    <row r="161" spans="1:22" s="13" customFormat="1" x14ac:dyDescent="0.3">
      <c r="A161" s="207" t="s">
        <v>94</v>
      </c>
      <c r="B161" s="207"/>
      <c r="C161" s="207"/>
      <c r="D161" s="207"/>
      <c r="E161" s="207"/>
      <c r="F161" s="207"/>
      <c r="G161" s="207"/>
      <c r="H161" s="207"/>
      <c r="I161" s="207"/>
      <c r="J161" s="207"/>
      <c r="K161" s="207"/>
      <c r="L161" s="207"/>
      <c r="M161" s="207"/>
      <c r="N161" s="207"/>
      <c r="O161" s="207"/>
      <c r="P161" s="207"/>
      <c r="Q161" s="207"/>
      <c r="R161" s="207"/>
      <c r="S161" s="207"/>
      <c r="T161" s="207"/>
      <c r="U161" s="207"/>
      <c r="V161" s="207"/>
    </row>
    <row r="162" spans="1:22" s="13" customFormat="1" x14ac:dyDescent="0.3"/>
  </sheetData>
  <mergeCells count="120">
    <mergeCell ref="A159:V159"/>
    <mergeCell ref="A160:V160"/>
    <mergeCell ref="A161:V161"/>
    <mergeCell ref="T149:V149"/>
    <mergeCell ref="C150:D150"/>
    <mergeCell ref="F150:G150"/>
    <mergeCell ref="I150:J150"/>
    <mergeCell ref="L150:M150"/>
    <mergeCell ref="O150:P150"/>
    <mergeCell ref="R150:S150"/>
    <mergeCell ref="U150:V150"/>
    <mergeCell ref="A143:S143"/>
    <mergeCell ref="A148:V148"/>
    <mergeCell ref="A149:A151"/>
    <mergeCell ref="B149:D149"/>
    <mergeCell ref="E149:G149"/>
    <mergeCell ref="H149:J149"/>
    <mergeCell ref="K149:M149"/>
    <mergeCell ref="N149:P149"/>
    <mergeCell ref="Q149:S149"/>
    <mergeCell ref="B140:C140"/>
    <mergeCell ref="D140:E140"/>
    <mergeCell ref="F140:G140"/>
    <mergeCell ref="H140:I140"/>
    <mergeCell ref="J140:K140"/>
    <mergeCell ref="L140:M140"/>
    <mergeCell ref="N140:O140"/>
    <mergeCell ref="Q107:S107"/>
    <mergeCell ref="A142:S142"/>
    <mergeCell ref="A123:O123"/>
    <mergeCell ref="A124:A125"/>
    <mergeCell ref="B124:C124"/>
    <mergeCell ref="D124:E124"/>
    <mergeCell ref="F124:G124"/>
    <mergeCell ref="H124:I124"/>
    <mergeCell ref="J124:K124"/>
    <mergeCell ref="L124:M124"/>
    <mergeCell ref="A107:A108"/>
    <mergeCell ref="B107:D107"/>
    <mergeCell ref="E107:G107"/>
    <mergeCell ref="H107:J107"/>
    <mergeCell ref="K107:M107"/>
    <mergeCell ref="N107:P107"/>
    <mergeCell ref="N124:O124"/>
    <mergeCell ref="A92:A93"/>
    <mergeCell ref="B92:D92"/>
    <mergeCell ref="E92:G92"/>
    <mergeCell ref="H92:J92"/>
    <mergeCell ref="K92:M92"/>
    <mergeCell ref="N92:P92"/>
    <mergeCell ref="Q92:S92"/>
    <mergeCell ref="T92:V92"/>
    <mergeCell ref="T107:V107"/>
    <mergeCell ref="A74:E74"/>
    <mergeCell ref="F74:N74"/>
    <mergeCell ref="A81:V81"/>
    <mergeCell ref="A83:A84"/>
    <mergeCell ref="B83:D83"/>
    <mergeCell ref="E83:G83"/>
    <mergeCell ref="H83:J83"/>
    <mergeCell ref="K83:M83"/>
    <mergeCell ref="N83:P83"/>
    <mergeCell ref="Q83:S83"/>
    <mergeCell ref="T83:V83"/>
    <mergeCell ref="R52:U52"/>
    <mergeCell ref="S56:U56"/>
    <mergeCell ref="A71:E71"/>
    <mergeCell ref="F71:N71"/>
    <mergeCell ref="A72:E72"/>
    <mergeCell ref="F72:N72"/>
    <mergeCell ref="A73:E73"/>
    <mergeCell ref="F73:N73"/>
    <mergeCell ref="A68:N68"/>
    <mergeCell ref="A69:E69"/>
    <mergeCell ref="F69:N69"/>
    <mergeCell ref="A70:E70"/>
    <mergeCell ref="F70:N70"/>
    <mergeCell ref="F50:G50"/>
    <mergeCell ref="H50:I50"/>
    <mergeCell ref="J50:K50"/>
    <mergeCell ref="I30:M30"/>
    <mergeCell ref="I33:M33"/>
    <mergeCell ref="I36:M36"/>
    <mergeCell ref="I40:M40"/>
    <mergeCell ref="I43:M43"/>
    <mergeCell ref="I46:M46"/>
    <mergeCell ref="B2:N2"/>
    <mergeCell ref="A6:B6"/>
    <mergeCell ref="C6:F6"/>
    <mergeCell ref="G6:N6"/>
    <mergeCell ref="A7:B7"/>
    <mergeCell ref="C7:F7"/>
    <mergeCell ref="G7:N7"/>
    <mergeCell ref="A8:B8"/>
    <mergeCell ref="C8:F8"/>
    <mergeCell ref="G8:N8"/>
    <mergeCell ref="G9:N9"/>
    <mergeCell ref="A10:B10"/>
    <mergeCell ref="C10:F10"/>
    <mergeCell ref="G10:N10"/>
    <mergeCell ref="A11:B11"/>
    <mergeCell ref="C11:F11"/>
    <mergeCell ref="G11:N11"/>
    <mergeCell ref="S53:U53"/>
    <mergeCell ref="V53:V54"/>
    <mergeCell ref="B54:B55"/>
    <mergeCell ref="C54:C55"/>
    <mergeCell ref="D54:D55"/>
    <mergeCell ref="E54:G54"/>
    <mergeCell ref="S54:U54"/>
    <mergeCell ref="S55:U55"/>
    <mergeCell ref="V55:V56"/>
    <mergeCell ref="I56:M56"/>
    <mergeCell ref="A9:B9"/>
    <mergeCell ref="C9:F9"/>
    <mergeCell ref="D49:E49"/>
    <mergeCell ref="F49:G49"/>
    <mergeCell ref="H49:I49"/>
    <mergeCell ref="J49:K49"/>
    <mergeCell ref="D50:E50"/>
  </mergeCells>
  <dataValidations count="56">
    <dataValidation type="whole" allowBlank="1" showInputMessage="1" showErrorMessage="1" sqref="P56">
      <formula1>1</formula1>
      <formula2>4</formula2>
    </dataValidation>
    <dataValidation type="whole" showInputMessage="1" showErrorMessage="1" errorTitle="Validar" error="Se debe declarar valores numéricos que estén en el rango de 0 a 999999" sqref="B120">
      <formula1>0</formula1>
      <formula2>999999</formula2>
    </dataValidation>
    <dataValidation type="whole" showInputMessage="1" showErrorMessage="1" errorTitle="Validar" error="Se debe declarar valores numéricos que estén en el rango de 0 a 999999" sqref="F120">
      <formula1>0</formula1>
      <formula2>999999</formula2>
    </dataValidation>
    <dataValidation type="whole" showInputMessage="1" showErrorMessage="1" errorTitle="Validar" error="Se debe declarar valores numéricos que estén en el rango de 0 a 999999" sqref="D105:D106">
      <formula1>0</formula1>
      <formula2>999999</formula2>
    </dataValidation>
    <dataValidation type="whole" showInputMessage="1" showErrorMessage="1" errorTitle="Validar" error="Se debe declarar valores numéricos que estén en el rango de 0 a 999999" sqref="B105:B106">
      <formula1>0</formula1>
      <formula2>999999</formula2>
    </dataValidation>
    <dataValidation type="whole" showInputMessage="1" showErrorMessage="1" errorTitle="Validar" error="Se debe declarar valores numéricos que estén en el rango de 0 a 999999" sqref="N105:N106">
      <formula1>0</formula1>
      <formula2>999999</formula2>
    </dataValidation>
    <dataValidation type="whole" showInputMessage="1" showErrorMessage="1" errorTitle="Validar" error="Se debe declarar valores numéricos que estén en el rango de 0 a 999999" sqref="J105:J106">
      <formula1>0</formula1>
      <formula2>999999</formula2>
    </dataValidation>
    <dataValidation type="whole" showInputMessage="1" showErrorMessage="1" errorTitle="Validar" error="Se debe declarar valores numéricos que estén en el rango de 0 a 999999" sqref="R94:R96">
      <formula1>0</formula1>
      <formula2>999999</formula2>
    </dataValidation>
    <dataValidation type="whole" showInputMessage="1" showErrorMessage="1" errorTitle="Validar" error="Se debe declarar valores numéricos que estén en el rango de 0 a 999999" sqref="H105:H106">
      <formula1>0</formula1>
      <formula2>999999</formula2>
    </dataValidation>
    <dataValidation type="whole" showInputMessage="1" showErrorMessage="1" errorTitle="Validar" error="Se debe declarar valores numéricos que estén en el rango de 0 a 999999" sqref="O98:O104">
      <formula1>0</formula1>
      <formula2>999999</formula2>
    </dataValidation>
    <dataValidation type="whole" showInputMessage="1" showErrorMessage="1" errorTitle="Validar" error="Se debe declarar valores numéricos que estén en el rango de 0 a 999999" sqref="L120">
      <formula1>0</formula1>
      <formula2>999999</formula2>
    </dataValidation>
    <dataValidation type="whole" showInputMessage="1" showErrorMessage="1" errorTitle="Validar" error="Se debe declarar valores numéricos que estén en el rango de 0 a 999999" sqref="H120">
      <formula1>0</formula1>
      <formula2>999999</formula2>
    </dataValidation>
    <dataValidation type="whole" showInputMessage="1" showErrorMessage="1" errorTitle="Validar" error="Se debe declarar valores numéricos que estén en el rango de 0 a 999999" sqref="D120">
      <formula1>0</formula1>
      <formula2>999999</formula2>
    </dataValidation>
    <dataValidation type="whole" showInputMessage="1" showErrorMessage="1" errorTitle="Validar" error="Se debe declarar valores numéricos que estén en el rango de 0 a 999999" sqref="R98:R104">
      <formula1>0</formula1>
      <formula2>999999</formula2>
    </dataValidation>
    <dataValidation type="whole" showInputMessage="1" showErrorMessage="1" errorTitle="Validar" error="Se debe declarar valores numéricos que estén en el rango de 0 a 999999" sqref="J120">
      <formula1>0</formula1>
      <formula2>999999</formula2>
    </dataValidation>
    <dataValidation type="whole" showInputMessage="1" showErrorMessage="1" errorTitle="Validar" error="Se debe declarar valores numéricos que estén en el rango de 0 a 999999" sqref="N120">
      <formula1>0</formula1>
      <formula2>999999</formula2>
    </dataValidation>
    <dataValidation type="whole" showInputMessage="1" showErrorMessage="1" errorTitle="Validar" error="Se debe declarar valores numéricos que estén en el rango de 0 a 999999" sqref="O94:O96">
      <formula1>0</formula1>
      <formula2>999999</formula2>
    </dataValidation>
    <dataValidation type="whole" showInputMessage="1" showErrorMessage="1" errorTitle="Validar" error="Se debe declarar valores numéricos que estén en el rango de 0 a 999999" sqref="U94:U96">
      <formula1>0</formula1>
      <formula2>999999</formula2>
    </dataValidation>
    <dataValidation type="whole" showInputMessage="1" showErrorMessage="1" errorTitle="Validar" error="Se debe declarar valores numéricos que estén en el rango de 0 a 999999" sqref="U98:U104">
      <formula1>0</formula1>
      <formula2>999999</formula2>
    </dataValidation>
    <dataValidation type="whole" showInputMessage="1" showErrorMessage="1" errorTitle="Validar" error="Se debe declarar valores numéricos que estén en el rango de 0 a 999999" sqref="C94:C96">
      <formula1>0</formula1>
      <formula2>999999</formula2>
    </dataValidation>
    <dataValidation type="whole" showInputMessage="1" showErrorMessage="1" errorTitle="Validar" error="Se debe declarar valores numéricos que estén en el rango de 0 a 999999" sqref="L94:L96">
      <formula1>0</formula1>
      <formula2>999999</formula2>
    </dataValidation>
    <dataValidation type="whole" showInputMessage="1" showErrorMessage="1" errorTitle="Validar" error="Se debe declarar valores numéricos que estén en el rango de 0 a 999999" sqref="F94:F96">
      <formula1>0</formula1>
      <formula2>999999</formula2>
    </dataValidation>
    <dataValidation type="whole" showInputMessage="1" showErrorMessage="1" errorTitle="Validar" error="Se debe declarar valores numéricos que estén en el rango de 0 a 999999" sqref="I94:I96">
      <formula1>0</formula1>
      <formula2>999999</formula2>
    </dataValidation>
    <dataValidation type="whole" showInputMessage="1" showErrorMessage="1" errorTitle="Validar" error="Se debe declarar valores numéricos que estén en el rango de 0 a 999999" sqref="I98:I104">
      <formula1>0</formula1>
      <formula2>999999</formula2>
    </dataValidation>
    <dataValidation type="whole" showInputMessage="1" showErrorMessage="1" errorTitle="Validar" error="Se debe declarar valores numéricos que estén en el rango de 0 a 999999" sqref="F98:F106">
      <formula1>0</formula1>
      <formula2>999999</formula2>
    </dataValidation>
    <dataValidation type="whole" showInputMessage="1" showErrorMessage="1" errorTitle="Validar" error="Se debe declarar valores numéricos que estén en el rango de 0 a 999999" sqref="C98:C104">
      <formula1>0</formula1>
      <formula2>999999</formula2>
    </dataValidation>
    <dataValidation type="whole" showInputMessage="1" showErrorMessage="1" errorTitle="Validar" error="Se debe declarar valores numéricos que estén en el rango de 0 a 999999" sqref="L98:L106">
      <formula1>0</formula1>
      <formula2>999999</formula2>
    </dataValidation>
    <dataValidation type="decimal" showInputMessage="1" showErrorMessage="1" errorTitle="Validar" error="Se debe declarar valores numéricos que estén en el rango de 0 a 999999" sqref="B140:O140">
      <formula1>0</formula1>
      <formula2>999999.999999</formula2>
    </dataValidation>
    <dataValidation type="whole" showInputMessage="1" showErrorMessage="1" errorTitle="Validar" error="Se debe declarar valores numéricos que estén en el rango de 0 a 999999" sqref="N137:N139">
      <formula1>0</formula1>
      <formula2>666666</formula2>
    </dataValidation>
    <dataValidation type="whole" showInputMessage="1" showErrorMessage="1" errorTitle="Validar" error="Se debe declarar valores numéricos que estén en el rango de 0 a 999999" sqref="N126:N130">
      <formula1>0</formula1>
      <formula2>666666</formula2>
    </dataValidation>
    <dataValidation type="whole" showInputMessage="1" showErrorMessage="1" errorTitle="Validar" error="Se debe declarar valores numéricos que estén en el rango de 0 a 999999" sqref="L126:L130">
      <formula1>0</formula1>
      <formula2>666666</formula2>
    </dataValidation>
    <dataValidation type="whole" showInputMessage="1" showErrorMessage="1" errorTitle="Validar" error="Se debe declarar valores numéricos que estén en el rango de 0 a 999999" sqref="J126:J130">
      <formula1>0</formula1>
      <formula2>666666</formula2>
    </dataValidation>
    <dataValidation type="whole" showInputMessage="1" showErrorMessage="1" errorTitle="Validar" error="Se debe declarar valores numéricos que estén en el rango de 0 a 999999" sqref="F126:F130">
      <formula1>0</formula1>
      <formula2>666666</formula2>
    </dataValidation>
    <dataValidation type="whole" showInputMessage="1" showErrorMessage="1" errorTitle="Validar" error="Se debe declarar valores numéricos que estén en el rango de 0 a 999999" sqref="D126:D130">
      <formula1>0</formula1>
      <formula2>666666</formula2>
    </dataValidation>
    <dataValidation type="whole" showInputMessage="1" showErrorMessage="1" errorTitle="Validar" error="Se debe declarar valores numéricos que estén en el rango de 0 a 999999" sqref="B126:B130">
      <formula1>0</formula1>
      <formula2>666666</formula2>
    </dataValidation>
    <dataValidation type="whole" showInputMessage="1" showErrorMessage="1" errorTitle="Validar" error="Se debe declarar valores numéricos que estén en el rango de 0 a 999999" sqref="L137:L139">
      <formula1>0</formula1>
      <formula2>666666</formula2>
    </dataValidation>
    <dataValidation type="whole" showInputMessage="1" showErrorMessage="1" errorTitle="Validar" error="Se debe declarar valores numéricos que estén en el rango de 0 a 999999" sqref="D137:D139">
      <formula1>0</formula1>
      <formula2>666666</formula2>
    </dataValidation>
    <dataValidation type="whole" showInputMessage="1" showErrorMessage="1" errorTitle="Validar" error="Se debe declarar valores numéricos que estén en el rango de 0 a 999999" sqref="B137:B139">
      <formula1>0</formula1>
      <formula2>666666</formula2>
    </dataValidation>
    <dataValidation type="whole" showInputMessage="1" showErrorMessage="1" errorTitle="Validar" error="Se debe declarar valores numéricos que estén en el rango de 0 a 999999" sqref="F137:F139">
      <formula1>0</formula1>
      <formula2>666666</formula2>
    </dataValidation>
    <dataValidation type="whole" showInputMessage="1" showErrorMessage="1" errorTitle="Validar" error="Se debe declarar valores numéricos que estén en el rango de 0 a 999999" sqref="H137:H139">
      <formula1>0</formula1>
      <formula2>666666</formula2>
    </dataValidation>
    <dataValidation type="whole" showInputMessage="1" showErrorMessage="1" errorTitle="Validar" error="Se debe declarar valores numéricos que estén en el rango de 0 a 999999" sqref="J137:J139">
      <formula1>0</formula1>
      <formula2>666666</formula2>
    </dataValidation>
    <dataValidation type="whole" showInputMessage="1" showErrorMessage="1" errorTitle="Validar" error="Se debe declarar valores numéricos que estén en el rango de 0 a 999999" sqref="H126:H130">
      <formula1>0</formula1>
      <formula2>666666</formula2>
    </dataValidation>
    <dataValidation type="whole" showInputMessage="1" showErrorMessage="1" errorTitle="Validar" error="Se debe declarar valores numéricos que estén en el rango de 0 a 99999999" sqref="C152:C158">
      <formula1>0</formula1>
      <formula2>999999</formula2>
    </dataValidation>
    <dataValidation type="whole" showInputMessage="1" showErrorMessage="1" errorTitle="Validar" error="Se debe declarar valores numéricos que estén en el rango de 0 a 99999999" sqref="D89:V89">
      <formula1>0</formula1>
      <formula2>999999</formula2>
    </dataValidation>
    <dataValidation type="whole" showInputMessage="1" showErrorMessage="1" errorTitle="Validar" error="Se debe declarar valores numéricos que estén en el rango de 0 a 99999999" sqref="T152:U158">
      <formula1>0</formula1>
      <formula2>999999</formula2>
    </dataValidation>
    <dataValidation type="whole" showInputMessage="1" showErrorMessage="1" errorTitle="Validar" error="Se debe declarar valores numéricos que estén en el rango de 0 a 99999999" sqref="N152:O158">
      <formula1>0</formula1>
      <formula2>999999</formula2>
    </dataValidation>
    <dataValidation type="whole" showInputMessage="1" showErrorMessage="1" errorTitle="Validar" error="Se debe declarar valores numéricos que estén en el rango de 0 a 99999999" sqref="Q152:R158">
      <formula1>0</formula1>
      <formula2>999999</formula2>
    </dataValidation>
    <dataValidation type="whole" showInputMessage="1" showErrorMessage="1" errorTitle="Validar" error="Se debe declarar valores numéricos que estén en el rango de 0 a 99999999" sqref="V85:V86">
      <formula1>0</formula1>
      <formula2>999999</formula2>
    </dataValidation>
    <dataValidation type="whole" showInputMessage="1" showErrorMessage="1" errorTitle="Validar" error="Se debe declarar valores numéricos que estén en el rango de 0 a 99999999" sqref="P85:P86">
      <formula1>0</formula1>
      <formula2>999999</formula2>
    </dataValidation>
    <dataValidation type="whole" showInputMessage="1" showErrorMessage="1" errorTitle="Validar" error="Se debe declarar valores numéricos que estén en el rango de 0 a 99999999" sqref="S85:S86">
      <formula1>0</formula1>
      <formula2>999999</formula2>
    </dataValidation>
    <dataValidation type="whole" showInputMessage="1" showErrorMessage="1" errorTitle="Validar" error="Se debe declarar valores numéricos que estén en el rango de 0 a 99999999" sqref="B152:B153">
      <formula1>0</formula1>
      <formula2>999999</formula2>
    </dataValidation>
    <dataValidation type="whole" showInputMessage="1" showErrorMessage="1" errorTitle="Validar" error="Se debe declarar valores numéricos que estén en el rango de 0 a 99999999" sqref="K152:L158">
      <formula1>0</formula1>
      <formula2>999999</formula2>
    </dataValidation>
    <dataValidation type="whole" showInputMessage="1" showErrorMessage="1" errorTitle="Validar" error="Se debe declarar valores numéricos que estén en el rango de 0 a 99999999" sqref="H152:I158">
      <formula1>0</formula1>
      <formula2>999999</formula2>
    </dataValidation>
    <dataValidation type="whole" showInputMessage="1" showErrorMessage="1" errorTitle="Validar" error="Se debe declarar valores numéricos que estén en el rango de 0 a 99999999" sqref="E152:F158">
      <formula1>0</formula1>
      <formula2>999999</formula2>
    </dataValidation>
    <dataValidation type="whole" showInputMessage="1" showErrorMessage="1" errorTitle="Validar" error="Se debe declarar valores numéricos que estén en el rango de 0 a 99999999" sqref="B155:B158">
      <formula1>0</formula1>
      <formula2>999999</formula2>
    </dataValidation>
    <dataValidation type="whole" showInputMessage="1" showErrorMessage="1" errorTitle="Validar" error="Se debe declarar valores numéricos que estén en el rango de 0 a 99999999" sqref="D85:M86">
      <formula1>0</formula1>
      <formula2>999999</formula2>
    </dataValidation>
  </dataValidations>
  <pageMargins left="0.7" right="0.7" top="0.75" bottom="0.75" header="0.3" footer="0.3"/>
  <pageSetup scale="49" fitToHeight="0" orientation="landscape" r:id="rId1"/>
  <rowBreaks count="2" manualBreakCount="2">
    <brk id="65" max="16383" man="1"/>
    <brk id="121" max="16383"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AC162"/>
  <sheetViews>
    <sheetView view="pageBreakPreview" topLeftCell="A65" zoomScale="60" zoomScaleNormal="75" workbookViewId="0">
      <selection activeCell="G78" sqref="G78"/>
    </sheetView>
  </sheetViews>
  <sheetFormatPr baseColWidth="10" defaultColWidth="11.44140625" defaultRowHeight="13.8" x14ac:dyDescent="0.3"/>
  <cols>
    <col min="1" max="1" width="40.109375" style="1" customWidth="1"/>
    <col min="2" max="2" width="11.33203125" style="1" customWidth="1"/>
    <col min="3" max="3" width="14.5546875" style="1" customWidth="1"/>
    <col min="4" max="4" width="12" style="1" customWidth="1"/>
    <col min="5" max="5" width="13" style="1" customWidth="1"/>
    <col min="6" max="6" width="11.33203125" style="1" customWidth="1"/>
    <col min="7" max="7" width="9.33203125" style="1" customWidth="1"/>
    <col min="8" max="15" width="8.88671875" style="1" customWidth="1"/>
    <col min="16" max="16" width="11.5546875" style="1" customWidth="1"/>
    <col min="17" max="22" width="8.88671875" style="1" customWidth="1"/>
    <col min="23" max="70" width="5.88671875" style="1" customWidth="1"/>
    <col min="71" max="16384" width="11.44140625" style="1"/>
  </cols>
  <sheetData>
    <row r="2" spans="1:22" ht="15.6" x14ac:dyDescent="0.3">
      <c r="B2" s="191" t="s">
        <v>105</v>
      </c>
      <c r="C2" s="191"/>
      <c r="D2" s="191"/>
      <c r="E2" s="191"/>
      <c r="F2" s="191"/>
      <c r="G2" s="191"/>
      <c r="H2" s="191"/>
      <c r="I2" s="191"/>
      <c r="J2" s="191"/>
      <c r="K2" s="191"/>
      <c r="L2" s="191"/>
      <c r="M2" s="191"/>
      <c r="N2" s="191"/>
    </row>
    <row r="3" spans="1:22" x14ac:dyDescent="0.3">
      <c r="B3" s="5"/>
    </row>
    <row r="6" spans="1:22" x14ac:dyDescent="0.3">
      <c r="A6" s="160" t="s">
        <v>13</v>
      </c>
      <c r="B6" s="161"/>
      <c r="C6" s="162" t="s">
        <v>151</v>
      </c>
      <c r="D6" s="163"/>
      <c r="E6" s="163"/>
      <c r="F6" s="163"/>
      <c r="G6" s="163"/>
      <c r="H6" s="163"/>
      <c r="I6" s="163"/>
      <c r="J6" s="163"/>
      <c r="K6" s="163"/>
      <c r="L6" s="163"/>
      <c r="M6" s="163"/>
      <c r="N6" s="164"/>
      <c r="O6" s="13"/>
      <c r="P6" s="13"/>
      <c r="Q6" s="13"/>
      <c r="R6" s="13"/>
      <c r="S6" s="13"/>
      <c r="T6" s="13"/>
      <c r="U6" s="13"/>
      <c r="V6" s="13"/>
    </row>
    <row r="7" spans="1:22" x14ac:dyDescent="0.3">
      <c r="A7" s="150" t="s">
        <v>14</v>
      </c>
      <c r="B7" s="151"/>
      <c r="C7" s="152" t="s">
        <v>152</v>
      </c>
      <c r="D7" s="153"/>
      <c r="E7" s="153"/>
      <c r="F7" s="153"/>
      <c r="G7" s="153"/>
      <c r="H7" s="153"/>
      <c r="I7" s="153"/>
      <c r="J7" s="153"/>
      <c r="K7" s="153"/>
      <c r="L7" s="153"/>
      <c r="M7" s="153"/>
      <c r="N7" s="154"/>
      <c r="O7" s="13"/>
      <c r="P7" s="13"/>
      <c r="Q7" s="13"/>
      <c r="R7" s="13"/>
      <c r="S7" s="13"/>
      <c r="T7" s="13"/>
      <c r="U7" s="13"/>
      <c r="V7" s="13"/>
    </row>
    <row r="8" spans="1:22" x14ac:dyDescent="0.3">
      <c r="A8" s="150" t="s">
        <v>15</v>
      </c>
      <c r="B8" s="151"/>
      <c r="C8" s="152" t="s">
        <v>135</v>
      </c>
      <c r="D8" s="153"/>
      <c r="E8" s="153"/>
      <c r="F8" s="153"/>
      <c r="G8" s="153"/>
      <c r="H8" s="153"/>
      <c r="I8" s="153"/>
      <c r="J8" s="153"/>
      <c r="K8" s="153"/>
      <c r="L8" s="153"/>
      <c r="M8" s="153"/>
      <c r="N8" s="154"/>
      <c r="O8" s="13"/>
      <c r="P8" s="13"/>
      <c r="Q8" s="13"/>
      <c r="R8" s="13"/>
      <c r="S8" s="13"/>
      <c r="T8" s="13"/>
      <c r="U8" s="13"/>
      <c r="V8" s="13"/>
    </row>
    <row r="9" spans="1:22" x14ac:dyDescent="0.3">
      <c r="A9" s="150" t="s">
        <v>16</v>
      </c>
      <c r="B9" s="151"/>
      <c r="C9" s="152" t="s">
        <v>136</v>
      </c>
      <c r="D9" s="153"/>
      <c r="E9" s="153"/>
      <c r="F9" s="153"/>
      <c r="G9" s="153"/>
      <c r="H9" s="153"/>
      <c r="I9" s="153"/>
      <c r="J9" s="153"/>
      <c r="K9" s="153"/>
      <c r="L9" s="153"/>
      <c r="M9" s="153"/>
      <c r="N9" s="154"/>
      <c r="O9" s="13"/>
      <c r="P9" s="13"/>
      <c r="Q9" s="13"/>
      <c r="R9" s="13"/>
      <c r="S9" s="13"/>
      <c r="T9" s="13"/>
      <c r="U9" s="13"/>
      <c r="V9" s="13"/>
    </row>
    <row r="10" spans="1:22" x14ac:dyDescent="0.3">
      <c r="A10" s="150" t="s">
        <v>17</v>
      </c>
      <c r="B10" s="151"/>
      <c r="C10" s="152" t="s">
        <v>137</v>
      </c>
      <c r="D10" s="153"/>
      <c r="E10" s="153"/>
      <c r="F10" s="153"/>
      <c r="G10" s="153"/>
      <c r="H10" s="153"/>
      <c r="I10" s="153"/>
      <c r="J10" s="153"/>
      <c r="K10" s="153"/>
      <c r="L10" s="153"/>
      <c r="M10" s="153"/>
      <c r="N10" s="154"/>
      <c r="O10" s="13"/>
      <c r="P10" s="13"/>
      <c r="Q10" s="13"/>
      <c r="R10" s="13"/>
      <c r="S10" s="13"/>
      <c r="T10" s="13"/>
      <c r="U10" s="13"/>
      <c r="V10" s="13"/>
    </row>
    <row r="11" spans="1:22" x14ac:dyDescent="0.3">
      <c r="A11" s="155" t="s">
        <v>109</v>
      </c>
      <c r="B11" s="156"/>
      <c r="C11" s="157" t="s">
        <v>138</v>
      </c>
      <c r="D11" s="158"/>
      <c r="E11" s="158"/>
      <c r="F11" s="158"/>
      <c r="G11" s="158"/>
      <c r="H11" s="158"/>
      <c r="I11" s="158"/>
      <c r="J11" s="158"/>
      <c r="K11" s="158"/>
      <c r="L11" s="158"/>
      <c r="M11" s="158"/>
      <c r="N11" s="159"/>
      <c r="O11" s="13"/>
      <c r="P11" s="13"/>
      <c r="Q11" s="13"/>
      <c r="R11" s="13"/>
      <c r="S11" s="13"/>
      <c r="T11" s="13"/>
      <c r="U11" s="13"/>
      <c r="V11" s="13"/>
    </row>
    <row r="13" spans="1:22" x14ac:dyDescent="0.3">
      <c r="A13" s="4" t="s">
        <v>18</v>
      </c>
    </row>
    <row r="15" spans="1:22" x14ac:dyDescent="0.3">
      <c r="B15" s="114" t="s">
        <v>106</v>
      </c>
      <c r="C15" s="114" t="s">
        <v>19</v>
      </c>
      <c r="D15" s="114" t="s">
        <v>20</v>
      </c>
      <c r="E15" s="114" t="s">
        <v>21</v>
      </c>
      <c r="F15" s="114" t="s">
        <v>22</v>
      </c>
      <c r="G15" s="114" t="s">
        <v>23</v>
      </c>
    </row>
    <row r="16" spans="1:22" x14ac:dyDescent="0.3">
      <c r="A16" s="42" t="s">
        <v>24</v>
      </c>
      <c r="B16" s="121"/>
      <c r="C16" s="121"/>
      <c r="D16" s="121" t="s">
        <v>139</v>
      </c>
      <c r="E16" s="121"/>
      <c r="F16" s="121"/>
      <c r="G16" s="121"/>
    </row>
    <row r="18" spans="1:15" x14ac:dyDescent="0.3">
      <c r="B18" s="114" t="s">
        <v>28</v>
      </c>
      <c r="C18" s="114" t="s">
        <v>29</v>
      </c>
      <c r="D18" s="114" t="s">
        <v>30</v>
      </c>
      <c r="E18" s="114" t="s">
        <v>90</v>
      </c>
    </row>
    <row r="19" spans="1:15" x14ac:dyDescent="0.3">
      <c r="A19" s="27" t="s">
        <v>31</v>
      </c>
      <c r="B19" s="122" t="s">
        <v>139</v>
      </c>
      <c r="C19" s="122"/>
      <c r="D19" s="122"/>
      <c r="E19" s="123"/>
    </row>
    <row r="21" spans="1:15" x14ac:dyDescent="0.3">
      <c r="A21" s="10" t="s">
        <v>38</v>
      </c>
      <c r="B21" s="123">
        <v>20</v>
      </c>
    </row>
    <row r="22" spans="1:15" x14ac:dyDescent="0.3">
      <c r="A22" s="18"/>
      <c r="B22" s="124"/>
    </row>
    <row r="23" spans="1:15" ht="27.6" x14ac:dyDescent="0.3">
      <c r="A23" s="34"/>
      <c r="B23" s="28" t="s">
        <v>32</v>
      </c>
      <c r="C23" s="28" t="s">
        <v>33</v>
      </c>
    </row>
    <row r="24" spans="1:15" x14ac:dyDescent="0.3">
      <c r="A24" s="10" t="s">
        <v>89</v>
      </c>
      <c r="B24" s="125">
        <v>29</v>
      </c>
      <c r="C24" s="125">
        <v>40</v>
      </c>
    </row>
    <row r="26" spans="1:15" x14ac:dyDescent="0.3">
      <c r="A26" s="13"/>
      <c r="B26" s="28" t="s">
        <v>25</v>
      </c>
      <c r="C26" s="126" t="s">
        <v>10</v>
      </c>
    </row>
    <row r="27" spans="1:15" x14ac:dyDescent="0.3">
      <c r="A27" s="10" t="s">
        <v>34</v>
      </c>
      <c r="B27" s="122"/>
      <c r="C27" s="123" t="s">
        <v>139</v>
      </c>
    </row>
    <row r="28" spans="1:15" x14ac:dyDescent="0.3">
      <c r="A28" s="12"/>
      <c r="B28" s="127"/>
      <c r="C28" s="127"/>
      <c r="D28" s="13"/>
    </row>
    <row r="29" spans="1:15" x14ac:dyDescent="0.3">
      <c r="B29" s="126" t="s">
        <v>25</v>
      </c>
      <c r="C29" s="126" t="s">
        <v>10</v>
      </c>
      <c r="D29" s="13"/>
      <c r="E29" s="13"/>
      <c r="F29" s="13"/>
      <c r="G29" s="13"/>
      <c r="N29" s="126" t="s">
        <v>25</v>
      </c>
      <c r="O29" s="126" t="s">
        <v>10</v>
      </c>
    </row>
    <row r="30" spans="1:15" ht="25.5" customHeight="1" x14ac:dyDescent="0.3">
      <c r="A30" s="33" t="s">
        <v>80</v>
      </c>
      <c r="B30" s="111"/>
      <c r="C30" s="112" t="s">
        <v>139</v>
      </c>
      <c r="D30" s="13"/>
      <c r="E30" s="13"/>
      <c r="F30" s="13"/>
      <c r="G30" s="13"/>
      <c r="I30" s="148" t="s">
        <v>68</v>
      </c>
      <c r="J30" s="149"/>
      <c r="K30" s="149"/>
      <c r="L30" s="149"/>
      <c r="M30" s="149"/>
      <c r="N30" s="75"/>
      <c r="O30" s="112" t="s">
        <v>139</v>
      </c>
    </row>
    <row r="31" spans="1:15" x14ac:dyDescent="0.3">
      <c r="A31" s="12"/>
      <c r="B31" s="127"/>
      <c r="C31" s="127"/>
      <c r="D31" s="13"/>
      <c r="E31" s="13"/>
      <c r="F31" s="13"/>
      <c r="G31" s="13"/>
    </row>
    <row r="32" spans="1:15" x14ac:dyDescent="0.3">
      <c r="A32" s="12"/>
      <c r="B32" s="126" t="s">
        <v>11</v>
      </c>
      <c r="C32" s="126" t="s">
        <v>10</v>
      </c>
      <c r="D32" s="128"/>
      <c r="E32" s="128"/>
      <c r="F32" s="128"/>
      <c r="G32" s="128"/>
      <c r="H32" s="127"/>
      <c r="N32" s="126" t="s">
        <v>25</v>
      </c>
      <c r="O32" s="126" t="s">
        <v>10</v>
      </c>
    </row>
    <row r="33" spans="1:15" ht="12.75" customHeight="1" x14ac:dyDescent="0.3">
      <c r="A33" s="72" t="s">
        <v>73</v>
      </c>
      <c r="B33" s="111"/>
      <c r="C33" s="112" t="s">
        <v>139</v>
      </c>
      <c r="D33" s="128"/>
      <c r="E33" s="128"/>
      <c r="F33" s="128"/>
      <c r="G33" s="128"/>
      <c r="H33" s="127"/>
      <c r="I33" s="148" t="s">
        <v>74</v>
      </c>
      <c r="J33" s="149"/>
      <c r="K33" s="149"/>
      <c r="L33" s="149"/>
      <c r="M33" s="149"/>
      <c r="N33" s="75"/>
      <c r="O33" s="112" t="s">
        <v>139</v>
      </c>
    </row>
    <row r="35" spans="1:15" x14ac:dyDescent="0.3">
      <c r="B35" s="114" t="s">
        <v>11</v>
      </c>
      <c r="C35" s="114" t="s">
        <v>10</v>
      </c>
    </row>
    <row r="36" spans="1:15" x14ac:dyDescent="0.3">
      <c r="A36" s="71" t="s">
        <v>107</v>
      </c>
      <c r="B36" s="122"/>
      <c r="C36" s="123" t="s">
        <v>139</v>
      </c>
      <c r="I36" s="165" t="s">
        <v>35</v>
      </c>
      <c r="J36" s="165"/>
      <c r="K36" s="165"/>
      <c r="L36" s="165"/>
      <c r="M36" s="165"/>
      <c r="N36" s="129" t="s">
        <v>140</v>
      </c>
    </row>
    <row r="39" spans="1:15" x14ac:dyDescent="0.3">
      <c r="B39" s="114" t="s">
        <v>11</v>
      </c>
      <c r="C39" s="114" t="s">
        <v>10</v>
      </c>
      <c r="N39" s="126" t="s">
        <v>25</v>
      </c>
      <c r="O39" s="126" t="s">
        <v>10</v>
      </c>
    </row>
    <row r="40" spans="1:15" ht="25.5" customHeight="1" x14ac:dyDescent="0.3">
      <c r="A40" s="71" t="s">
        <v>123</v>
      </c>
      <c r="B40" s="111"/>
      <c r="C40" s="112" t="s">
        <v>139</v>
      </c>
      <c r="I40" s="148" t="s">
        <v>124</v>
      </c>
      <c r="J40" s="149"/>
      <c r="K40" s="149"/>
      <c r="L40" s="149"/>
      <c r="M40" s="149"/>
      <c r="N40" s="75"/>
      <c r="O40" s="112" t="s">
        <v>139</v>
      </c>
    </row>
    <row r="42" spans="1:15" x14ac:dyDescent="0.3">
      <c r="B42" s="114" t="s">
        <v>11</v>
      </c>
      <c r="C42" s="114" t="s">
        <v>10</v>
      </c>
      <c r="N42" s="126" t="s">
        <v>25</v>
      </c>
      <c r="O42" s="126" t="s">
        <v>10</v>
      </c>
    </row>
    <row r="43" spans="1:15" ht="25.5" customHeight="1" x14ac:dyDescent="0.3">
      <c r="A43" s="71" t="s">
        <v>125</v>
      </c>
      <c r="B43" s="111"/>
      <c r="C43" s="112" t="s">
        <v>139</v>
      </c>
      <c r="I43" s="148" t="s">
        <v>126</v>
      </c>
      <c r="J43" s="149"/>
      <c r="K43" s="149"/>
      <c r="L43" s="149"/>
      <c r="M43" s="149"/>
      <c r="N43" s="75" t="s">
        <v>139</v>
      </c>
      <c r="O43" s="112"/>
    </row>
    <row r="45" spans="1:15" x14ac:dyDescent="0.3">
      <c r="B45" s="114" t="s">
        <v>11</v>
      </c>
      <c r="C45" s="114" t="s">
        <v>10</v>
      </c>
      <c r="N45" s="126" t="s">
        <v>25</v>
      </c>
      <c r="O45" s="126" t="s">
        <v>10</v>
      </c>
    </row>
    <row r="46" spans="1:15" ht="38.25" customHeight="1" x14ac:dyDescent="0.3">
      <c r="A46" s="71" t="s">
        <v>127</v>
      </c>
      <c r="B46" s="111"/>
      <c r="C46" s="112" t="s">
        <v>139</v>
      </c>
      <c r="I46" s="148" t="s">
        <v>128</v>
      </c>
      <c r="J46" s="149"/>
      <c r="K46" s="149"/>
      <c r="L46" s="149"/>
      <c r="M46" s="149"/>
      <c r="N46" s="75"/>
      <c r="O46" s="112" t="s">
        <v>139</v>
      </c>
    </row>
    <row r="49" spans="1:22" ht="12.75" customHeight="1" x14ac:dyDescent="0.3">
      <c r="B49" s="113" t="s">
        <v>122</v>
      </c>
      <c r="C49" s="113" t="s">
        <v>121</v>
      </c>
      <c r="D49" s="166" t="s">
        <v>129</v>
      </c>
      <c r="E49" s="167"/>
      <c r="F49" s="166" t="s">
        <v>130</v>
      </c>
      <c r="G49" s="167"/>
      <c r="H49" s="166" t="s">
        <v>131</v>
      </c>
      <c r="I49" s="167"/>
      <c r="J49" s="166" t="s">
        <v>132</v>
      </c>
      <c r="K49" s="167"/>
    </row>
    <row r="50" spans="1:22" ht="27.6" x14ac:dyDescent="0.3">
      <c r="A50" s="71" t="s">
        <v>120</v>
      </c>
      <c r="B50" s="111"/>
      <c r="C50" s="111" t="s">
        <v>139</v>
      </c>
      <c r="D50" s="168"/>
      <c r="E50" s="168"/>
      <c r="F50" s="168"/>
      <c r="G50" s="168"/>
      <c r="H50" s="168"/>
      <c r="I50" s="168"/>
      <c r="J50" s="168"/>
      <c r="K50" s="169"/>
    </row>
    <row r="51" spans="1:22" x14ac:dyDescent="0.3">
      <c r="B51" s="13"/>
      <c r="C51" s="13"/>
    </row>
    <row r="52" spans="1:22" x14ac:dyDescent="0.3">
      <c r="R52" s="146" t="s">
        <v>115</v>
      </c>
      <c r="S52" s="146"/>
      <c r="T52" s="146"/>
      <c r="U52" s="146"/>
    </row>
    <row r="53" spans="1:22" x14ac:dyDescent="0.3">
      <c r="R53" s="74">
        <v>1</v>
      </c>
      <c r="S53" s="147" t="s">
        <v>110</v>
      </c>
      <c r="T53" s="147"/>
      <c r="U53" s="147"/>
      <c r="V53" s="144" t="s">
        <v>116</v>
      </c>
    </row>
    <row r="54" spans="1:22" x14ac:dyDescent="0.3">
      <c r="B54" s="145" t="s">
        <v>25</v>
      </c>
      <c r="C54" s="145" t="s">
        <v>10</v>
      </c>
      <c r="D54" s="145" t="s">
        <v>3</v>
      </c>
      <c r="E54" s="146" t="s">
        <v>26</v>
      </c>
      <c r="F54" s="146"/>
      <c r="G54" s="146"/>
      <c r="R54" s="74">
        <v>2</v>
      </c>
      <c r="S54" s="147" t="s">
        <v>111</v>
      </c>
      <c r="T54" s="147"/>
      <c r="U54" s="147"/>
      <c r="V54" s="144"/>
    </row>
    <row r="55" spans="1:22" ht="27.6" x14ac:dyDescent="0.3">
      <c r="B55" s="145"/>
      <c r="C55" s="145"/>
      <c r="D55" s="145"/>
      <c r="E55" s="114">
        <v>1</v>
      </c>
      <c r="F55" s="114">
        <v>2</v>
      </c>
      <c r="G55" s="114">
        <v>3</v>
      </c>
      <c r="N55" s="113" t="s">
        <v>25</v>
      </c>
      <c r="O55" s="113" t="s">
        <v>10</v>
      </c>
      <c r="P55" s="113" t="s">
        <v>115</v>
      </c>
      <c r="Q55" s="28" t="s">
        <v>118</v>
      </c>
      <c r="R55" s="74">
        <v>3</v>
      </c>
      <c r="S55" s="147" t="s">
        <v>112</v>
      </c>
      <c r="T55" s="147"/>
      <c r="U55" s="147"/>
      <c r="V55" s="144" t="s">
        <v>117</v>
      </c>
    </row>
    <row r="56" spans="1:22" x14ac:dyDescent="0.3">
      <c r="A56" s="73" t="s">
        <v>27</v>
      </c>
      <c r="B56" s="111"/>
      <c r="C56" s="125" t="s">
        <v>139</v>
      </c>
      <c r="D56" s="125">
        <v>2006</v>
      </c>
      <c r="E56" s="125" t="s">
        <v>139</v>
      </c>
      <c r="F56" s="111"/>
      <c r="G56" s="112"/>
      <c r="I56" s="148" t="s">
        <v>114</v>
      </c>
      <c r="J56" s="149"/>
      <c r="K56" s="149"/>
      <c r="L56" s="149"/>
      <c r="M56" s="149"/>
      <c r="N56" s="75"/>
      <c r="O56" s="111"/>
      <c r="P56" s="111"/>
      <c r="Q56" s="112"/>
      <c r="R56" s="74">
        <v>4</v>
      </c>
      <c r="S56" s="147" t="s">
        <v>113</v>
      </c>
      <c r="T56" s="147"/>
      <c r="U56" s="147"/>
      <c r="V56" s="144"/>
    </row>
    <row r="57" spans="1:22" x14ac:dyDescent="0.3">
      <c r="A57" s="35"/>
      <c r="B57" s="130"/>
      <c r="C57" s="130"/>
      <c r="D57" s="130"/>
      <c r="E57" s="130"/>
      <c r="F57" s="130"/>
      <c r="G57" s="131"/>
    </row>
    <row r="58" spans="1:22" x14ac:dyDescent="0.3">
      <c r="A58" s="13"/>
      <c r="B58" s="113" t="s">
        <v>25</v>
      </c>
      <c r="C58" s="113" t="s">
        <v>10</v>
      </c>
      <c r="D58" s="113" t="s">
        <v>3</v>
      </c>
      <c r="E58" s="113" t="s">
        <v>36</v>
      </c>
      <c r="F58" s="114" t="s">
        <v>141</v>
      </c>
    </row>
    <row r="59" spans="1:22" ht="12.75" customHeight="1" x14ac:dyDescent="0.3">
      <c r="A59" s="10" t="s">
        <v>37</v>
      </c>
      <c r="B59" s="111"/>
      <c r="C59" s="132" t="s">
        <v>139</v>
      </c>
      <c r="D59" s="132">
        <v>2006</v>
      </c>
      <c r="E59" s="132" t="s">
        <v>142</v>
      </c>
      <c r="F59" s="132" t="s">
        <v>150</v>
      </c>
    </row>
    <row r="62" spans="1:22" x14ac:dyDescent="0.3">
      <c r="A62" s="13"/>
      <c r="B62" s="28" t="s">
        <v>25</v>
      </c>
      <c r="C62" s="28" t="s">
        <v>10</v>
      </c>
    </row>
    <row r="63" spans="1:22" x14ac:dyDescent="0.3">
      <c r="A63" s="10" t="s">
        <v>39</v>
      </c>
      <c r="B63" s="122"/>
      <c r="C63" s="123" t="s">
        <v>139</v>
      </c>
    </row>
    <row r="64" spans="1:22" x14ac:dyDescent="0.3">
      <c r="A64" s="131"/>
      <c r="B64" s="131"/>
      <c r="C64" s="131"/>
    </row>
    <row r="65" spans="1:14" x14ac:dyDescent="0.3">
      <c r="A65" s="131"/>
      <c r="B65" s="131"/>
      <c r="C65" s="131"/>
    </row>
    <row r="66" spans="1:14" x14ac:dyDescent="0.3">
      <c r="A66" s="131"/>
      <c r="B66" s="131"/>
      <c r="C66" s="131"/>
    </row>
    <row r="68" spans="1:14" x14ac:dyDescent="0.3">
      <c r="A68" s="204" t="s">
        <v>40</v>
      </c>
      <c r="B68" s="205"/>
      <c r="C68" s="205"/>
      <c r="D68" s="205"/>
      <c r="E68" s="205"/>
      <c r="F68" s="205"/>
      <c r="G68" s="205"/>
      <c r="H68" s="205"/>
      <c r="I68" s="205"/>
      <c r="J68" s="205"/>
      <c r="K68" s="205"/>
      <c r="L68" s="205"/>
      <c r="M68" s="205"/>
      <c r="N68" s="206"/>
    </row>
    <row r="69" spans="1:14" x14ac:dyDescent="0.3">
      <c r="A69" s="185" t="s">
        <v>144</v>
      </c>
      <c r="B69" s="185"/>
      <c r="C69" s="185"/>
      <c r="D69" s="185"/>
      <c r="E69" s="185"/>
      <c r="F69" s="185" t="s">
        <v>167</v>
      </c>
      <c r="G69" s="185"/>
      <c r="H69" s="185"/>
      <c r="I69" s="185"/>
      <c r="J69" s="185"/>
      <c r="K69" s="185"/>
      <c r="L69" s="185"/>
      <c r="M69" s="185"/>
      <c r="N69" s="185"/>
    </row>
    <row r="70" spans="1:14" x14ac:dyDescent="0.3">
      <c r="A70" s="185" t="s">
        <v>145</v>
      </c>
      <c r="B70" s="185"/>
      <c r="C70" s="185"/>
      <c r="D70" s="185"/>
      <c r="E70" s="185"/>
      <c r="F70" s="185" t="s">
        <v>54</v>
      </c>
      <c r="G70" s="185"/>
      <c r="H70" s="185"/>
      <c r="I70" s="185"/>
      <c r="J70" s="185"/>
      <c r="K70" s="185"/>
      <c r="L70" s="185"/>
      <c r="M70" s="185"/>
      <c r="N70" s="185"/>
    </row>
    <row r="71" spans="1:14" x14ac:dyDescent="0.3">
      <c r="A71" s="185" t="s">
        <v>146</v>
      </c>
      <c r="B71" s="185"/>
      <c r="C71" s="185"/>
      <c r="D71" s="185"/>
      <c r="E71" s="185"/>
      <c r="F71" s="188" t="s">
        <v>55</v>
      </c>
      <c r="G71" s="188"/>
      <c r="H71" s="188"/>
      <c r="I71" s="188"/>
      <c r="J71" s="188"/>
      <c r="K71" s="188"/>
      <c r="L71" s="188"/>
      <c r="M71" s="188"/>
      <c r="N71" s="189"/>
    </row>
    <row r="72" spans="1:14" x14ac:dyDescent="0.3">
      <c r="A72" s="185" t="s">
        <v>147</v>
      </c>
      <c r="B72" s="185"/>
      <c r="C72" s="185"/>
      <c r="D72" s="185"/>
      <c r="E72" s="185"/>
      <c r="F72" s="188" t="s">
        <v>56</v>
      </c>
      <c r="G72" s="188"/>
      <c r="H72" s="188"/>
      <c r="I72" s="188"/>
      <c r="J72" s="188"/>
      <c r="K72" s="188"/>
      <c r="L72" s="188"/>
      <c r="M72" s="188"/>
      <c r="N72" s="189"/>
    </row>
    <row r="73" spans="1:14" x14ac:dyDescent="0.3">
      <c r="A73" s="185" t="s">
        <v>165</v>
      </c>
      <c r="B73" s="185"/>
      <c r="C73" s="185"/>
      <c r="D73" s="185"/>
      <c r="E73" s="185"/>
      <c r="F73" s="188" t="s">
        <v>57</v>
      </c>
      <c r="G73" s="188"/>
      <c r="H73" s="188"/>
      <c r="I73" s="188"/>
      <c r="J73" s="188"/>
      <c r="K73" s="188"/>
      <c r="L73" s="188"/>
      <c r="M73" s="188"/>
      <c r="N73" s="189"/>
    </row>
    <row r="74" spans="1:14" x14ac:dyDescent="0.3">
      <c r="A74" s="185" t="s">
        <v>166</v>
      </c>
      <c r="B74" s="185"/>
      <c r="C74" s="185"/>
      <c r="D74" s="185"/>
      <c r="E74" s="185"/>
      <c r="F74" s="197" t="s">
        <v>58</v>
      </c>
      <c r="G74" s="197"/>
      <c r="H74" s="197"/>
      <c r="I74" s="197"/>
      <c r="J74" s="197"/>
      <c r="K74" s="197"/>
      <c r="L74" s="197"/>
      <c r="M74" s="197"/>
      <c r="N74" s="198"/>
    </row>
    <row r="77" spans="1:14" customFormat="1" ht="13.2" x14ac:dyDescent="0.25">
      <c r="B77" s="25">
        <v>2006</v>
      </c>
      <c r="C77" s="25">
        <v>2007</v>
      </c>
      <c r="D77" s="25">
        <v>2008</v>
      </c>
      <c r="E77" s="25">
        <v>2009</v>
      </c>
      <c r="F77" s="25">
        <v>2010</v>
      </c>
      <c r="G77" s="25">
        <v>2011</v>
      </c>
      <c r="H77" s="25">
        <v>2012</v>
      </c>
    </row>
    <row r="78" spans="1:14" customFormat="1" ht="14.4" x14ac:dyDescent="0.35">
      <c r="A78" s="32" t="s">
        <v>71</v>
      </c>
      <c r="B78" s="133">
        <v>157</v>
      </c>
      <c r="C78" s="133">
        <v>173</v>
      </c>
      <c r="D78" s="133">
        <v>180</v>
      </c>
      <c r="E78" s="133">
        <v>216</v>
      </c>
      <c r="F78" s="133">
        <v>230</v>
      </c>
      <c r="G78" s="134">
        <v>250</v>
      </c>
      <c r="H78" s="134">
        <v>300</v>
      </c>
    </row>
    <row r="81" spans="1:22" x14ac:dyDescent="0.3">
      <c r="A81" s="199" t="s">
        <v>5</v>
      </c>
      <c r="B81" s="200"/>
      <c r="C81" s="200"/>
      <c r="D81" s="200"/>
      <c r="E81" s="200"/>
      <c r="F81" s="200"/>
      <c r="G81" s="200"/>
      <c r="H81" s="200"/>
      <c r="I81" s="200"/>
      <c r="J81" s="200"/>
      <c r="K81" s="200"/>
      <c r="L81" s="200"/>
      <c r="M81" s="200"/>
      <c r="N81" s="200"/>
      <c r="O81" s="200"/>
      <c r="P81" s="200"/>
      <c r="Q81" s="200"/>
      <c r="R81" s="200"/>
      <c r="S81" s="200"/>
      <c r="T81" s="200"/>
      <c r="U81" s="200"/>
      <c r="V81" s="201"/>
    </row>
    <row r="82" spans="1:22" x14ac:dyDescent="0.3">
      <c r="A82" s="62"/>
      <c r="B82" s="63"/>
      <c r="C82" s="63"/>
      <c r="D82" s="63"/>
      <c r="E82" s="63"/>
      <c r="F82" s="63"/>
      <c r="G82" s="63"/>
      <c r="H82" s="63"/>
      <c r="I82" s="63"/>
      <c r="J82" s="63"/>
      <c r="K82" s="63"/>
      <c r="L82" s="63"/>
      <c r="M82" s="63"/>
      <c r="N82" s="63"/>
      <c r="O82" s="63"/>
      <c r="P82" s="63"/>
      <c r="Q82" s="63"/>
      <c r="R82" s="63"/>
      <c r="S82" s="63"/>
      <c r="T82" s="63"/>
      <c r="U82" s="63"/>
      <c r="V82" s="64"/>
    </row>
    <row r="83" spans="1:22" x14ac:dyDescent="0.3">
      <c r="A83" s="171" t="s">
        <v>9</v>
      </c>
      <c r="B83" s="182">
        <v>2006</v>
      </c>
      <c r="C83" s="183"/>
      <c r="D83" s="184"/>
      <c r="E83" s="182">
        <v>2007</v>
      </c>
      <c r="F83" s="183"/>
      <c r="G83" s="184"/>
      <c r="H83" s="182">
        <v>2008</v>
      </c>
      <c r="I83" s="183"/>
      <c r="J83" s="184"/>
      <c r="K83" s="182">
        <v>2009</v>
      </c>
      <c r="L83" s="183"/>
      <c r="M83" s="184"/>
      <c r="N83" s="182">
        <v>2010</v>
      </c>
      <c r="O83" s="183"/>
      <c r="P83" s="184"/>
      <c r="Q83" s="182">
        <v>2011</v>
      </c>
      <c r="R83" s="183"/>
      <c r="S83" s="184"/>
      <c r="T83" s="182">
        <v>2012</v>
      </c>
      <c r="U83" s="183"/>
      <c r="V83" s="184"/>
    </row>
    <row r="84" spans="1:22" x14ac:dyDescent="0.3">
      <c r="A84" s="172"/>
      <c r="B84" s="76" t="s">
        <v>50</v>
      </c>
      <c r="C84" s="76" t="s">
        <v>51</v>
      </c>
      <c r="D84" s="76" t="s">
        <v>52</v>
      </c>
      <c r="E84" s="76" t="s">
        <v>50</v>
      </c>
      <c r="F84" s="76" t="s">
        <v>51</v>
      </c>
      <c r="G84" s="76" t="s">
        <v>52</v>
      </c>
      <c r="H84" s="76" t="s">
        <v>50</v>
      </c>
      <c r="I84" s="76" t="s">
        <v>51</v>
      </c>
      <c r="J84" s="76" t="s">
        <v>52</v>
      </c>
      <c r="K84" s="76" t="s">
        <v>50</v>
      </c>
      <c r="L84" s="76" t="s">
        <v>51</v>
      </c>
      <c r="M84" s="76" t="s">
        <v>52</v>
      </c>
      <c r="N84" s="76" t="s">
        <v>50</v>
      </c>
      <c r="O84" s="76" t="s">
        <v>51</v>
      </c>
      <c r="P84" s="76" t="s">
        <v>52</v>
      </c>
      <c r="Q84" s="76" t="s">
        <v>50</v>
      </c>
      <c r="R84" s="76" t="s">
        <v>51</v>
      </c>
      <c r="S84" s="76" t="s">
        <v>52</v>
      </c>
      <c r="T84" s="76" t="s">
        <v>50</v>
      </c>
      <c r="U84" s="76" t="s">
        <v>51</v>
      </c>
      <c r="V84" s="76" t="s">
        <v>52</v>
      </c>
    </row>
    <row r="85" spans="1:22" ht="27.6" x14ac:dyDescent="0.3">
      <c r="A85" s="15" t="s">
        <v>41</v>
      </c>
      <c r="B85" s="115">
        <v>22</v>
      </c>
      <c r="C85" s="115">
        <v>2</v>
      </c>
      <c r="D85" s="44">
        <f>SUM(B85:C85)</f>
        <v>24</v>
      </c>
      <c r="E85" s="117">
        <v>24</v>
      </c>
      <c r="F85" s="117">
        <v>2</v>
      </c>
      <c r="G85" s="44">
        <f>SUM(E85:F85)</f>
        <v>26</v>
      </c>
      <c r="H85" s="117">
        <v>26</v>
      </c>
      <c r="I85" s="117">
        <v>2</v>
      </c>
      <c r="J85" s="44">
        <f>SUM(H85:I85)</f>
        <v>28</v>
      </c>
      <c r="K85" s="117">
        <v>28</v>
      </c>
      <c r="L85" s="117">
        <v>2</v>
      </c>
      <c r="M85" s="44">
        <f>SUM(K85:L85)</f>
        <v>30</v>
      </c>
      <c r="N85" s="52">
        <v>28</v>
      </c>
      <c r="O85" s="52">
        <v>2</v>
      </c>
      <c r="P85" s="44">
        <f>SUM(N85:O85)</f>
        <v>30</v>
      </c>
      <c r="Q85" s="52">
        <v>28</v>
      </c>
      <c r="R85" s="52">
        <v>2</v>
      </c>
      <c r="S85" s="44">
        <f>SUM(Q85:R85)</f>
        <v>30</v>
      </c>
      <c r="T85" s="52">
        <v>28</v>
      </c>
      <c r="U85" s="52">
        <v>2</v>
      </c>
      <c r="V85" s="45">
        <f>SUM(T85:U85)</f>
        <v>30</v>
      </c>
    </row>
    <row r="86" spans="1:22" ht="27.6" x14ac:dyDescent="0.3">
      <c r="A86" s="41" t="s">
        <v>100</v>
      </c>
      <c r="B86" s="115">
        <v>4</v>
      </c>
      <c r="C86" s="115">
        <v>1</v>
      </c>
      <c r="D86" s="46">
        <f>SUM(B86:C86)</f>
        <v>5</v>
      </c>
      <c r="E86" s="117">
        <v>4</v>
      </c>
      <c r="F86" s="117">
        <v>1</v>
      </c>
      <c r="G86" s="46">
        <f>SUM(E86:F86)</f>
        <v>5</v>
      </c>
      <c r="H86" s="117">
        <v>4</v>
      </c>
      <c r="I86" s="117">
        <v>1</v>
      </c>
      <c r="J86" s="46">
        <f>SUM(H86:I86)</f>
        <v>5</v>
      </c>
      <c r="K86" s="117">
        <v>4</v>
      </c>
      <c r="L86" s="117">
        <v>1</v>
      </c>
      <c r="M86" s="46">
        <f>SUM(K86:L86)</f>
        <v>5</v>
      </c>
      <c r="N86" s="53">
        <v>4</v>
      </c>
      <c r="O86" s="53">
        <v>1</v>
      </c>
      <c r="P86" s="46">
        <f>SUM(N86:O86)</f>
        <v>5</v>
      </c>
      <c r="Q86" s="53">
        <v>4</v>
      </c>
      <c r="R86" s="53">
        <v>1</v>
      </c>
      <c r="S86" s="46">
        <f>SUM(Q86:R86)</f>
        <v>5</v>
      </c>
      <c r="T86" s="53">
        <v>4</v>
      </c>
      <c r="U86" s="53">
        <v>1</v>
      </c>
      <c r="V86" s="47">
        <f>SUM(T86:U86)</f>
        <v>5</v>
      </c>
    </row>
    <row r="87" spans="1:22" x14ac:dyDescent="0.3">
      <c r="A87" s="16" t="s">
        <v>42</v>
      </c>
      <c r="B87" s="54">
        <f>SUM(B85:B86)</f>
        <v>26</v>
      </c>
      <c r="C87" s="54">
        <f t="shared" ref="C87:V87" si="0">SUM(C85:C86)</f>
        <v>3</v>
      </c>
      <c r="D87" s="54">
        <f t="shared" si="0"/>
        <v>29</v>
      </c>
      <c r="E87" s="54">
        <f t="shared" si="0"/>
        <v>28</v>
      </c>
      <c r="F87" s="54">
        <f t="shared" si="0"/>
        <v>3</v>
      </c>
      <c r="G87" s="54">
        <f t="shared" si="0"/>
        <v>31</v>
      </c>
      <c r="H87" s="54">
        <f t="shared" si="0"/>
        <v>30</v>
      </c>
      <c r="I87" s="54">
        <f t="shared" si="0"/>
        <v>3</v>
      </c>
      <c r="J87" s="54">
        <f t="shared" si="0"/>
        <v>33</v>
      </c>
      <c r="K87" s="54">
        <f t="shared" si="0"/>
        <v>32</v>
      </c>
      <c r="L87" s="54">
        <f t="shared" si="0"/>
        <v>3</v>
      </c>
      <c r="M87" s="54">
        <f t="shared" si="0"/>
        <v>35</v>
      </c>
      <c r="N87" s="54">
        <f t="shared" si="0"/>
        <v>32</v>
      </c>
      <c r="O87" s="54">
        <f t="shared" si="0"/>
        <v>3</v>
      </c>
      <c r="P87" s="54">
        <f t="shared" si="0"/>
        <v>35</v>
      </c>
      <c r="Q87" s="54">
        <f t="shared" si="0"/>
        <v>32</v>
      </c>
      <c r="R87" s="54">
        <f t="shared" si="0"/>
        <v>3</v>
      </c>
      <c r="S87" s="54">
        <f t="shared" si="0"/>
        <v>35</v>
      </c>
      <c r="T87" s="54">
        <f t="shared" si="0"/>
        <v>32</v>
      </c>
      <c r="U87" s="54">
        <f t="shared" si="0"/>
        <v>3</v>
      </c>
      <c r="V87" s="55">
        <f t="shared" si="0"/>
        <v>35</v>
      </c>
    </row>
    <row r="88" spans="1:22" ht="27.6" x14ac:dyDescent="0.3">
      <c r="A88" s="16" t="s">
        <v>43</v>
      </c>
      <c r="B88" s="48">
        <f>IFERROR(B85*100/B87,"")</f>
        <v>84.615384615384613</v>
      </c>
      <c r="C88" s="48">
        <f t="shared" ref="C88:V88" si="1">IFERROR(C85*100/C87,"")</f>
        <v>66.666666666666671</v>
      </c>
      <c r="D88" s="48">
        <f t="shared" si="1"/>
        <v>82.758620689655174</v>
      </c>
      <c r="E88" s="48">
        <f t="shared" si="1"/>
        <v>85.714285714285708</v>
      </c>
      <c r="F88" s="48">
        <f t="shared" si="1"/>
        <v>66.666666666666671</v>
      </c>
      <c r="G88" s="48">
        <f t="shared" si="1"/>
        <v>83.870967741935488</v>
      </c>
      <c r="H88" s="48">
        <f t="shared" si="1"/>
        <v>86.666666666666671</v>
      </c>
      <c r="I88" s="48">
        <f t="shared" si="1"/>
        <v>66.666666666666671</v>
      </c>
      <c r="J88" s="48">
        <f t="shared" si="1"/>
        <v>84.848484848484844</v>
      </c>
      <c r="K88" s="48">
        <f t="shared" si="1"/>
        <v>87.5</v>
      </c>
      <c r="L88" s="48">
        <f t="shared" si="1"/>
        <v>66.666666666666671</v>
      </c>
      <c r="M88" s="48">
        <f t="shared" si="1"/>
        <v>85.714285714285708</v>
      </c>
      <c r="N88" s="48">
        <f t="shared" si="1"/>
        <v>87.5</v>
      </c>
      <c r="O88" s="48">
        <f t="shared" si="1"/>
        <v>66.666666666666671</v>
      </c>
      <c r="P88" s="48">
        <f t="shared" si="1"/>
        <v>85.714285714285708</v>
      </c>
      <c r="Q88" s="48">
        <f t="shared" si="1"/>
        <v>87.5</v>
      </c>
      <c r="R88" s="48">
        <f t="shared" si="1"/>
        <v>66.666666666666671</v>
      </c>
      <c r="S88" s="48">
        <f t="shared" si="1"/>
        <v>85.714285714285708</v>
      </c>
      <c r="T88" s="48">
        <f t="shared" si="1"/>
        <v>87.5</v>
      </c>
      <c r="U88" s="48">
        <f t="shared" si="1"/>
        <v>66.666666666666671</v>
      </c>
      <c r="V88" s="49">
        <f t="shared" si="1"/>
        <v>85.714285714285708</v>
      </c>
    </row>
    <row r="89" spans="1:22" ht="27.6" x14ac:dyDescent="0.3">
      <c r="A89" s="17" t="s">
        <v>44</v>
      </c>
      <c r="B89" s="56">
        <v>8</v>
      </c>
      <c r="C89" s="56">
        <v>2</v>
      </c>
      <c r="D89" s="50">
        <v>10</v>
      </c>
      <c r="E89" s="50">
        <v>4</v>
      </c>
      <c r="F89" s="50">
        <v>2</v>
      </c>
      <c r="G89" s="50">
        <v>6</v>
      </c>
      <c r="H89" s="50">
        <v>8</v>
      </c>
      <c r="I89" s="50">
        <v>2</v>
      </c>
      <c r="J89" s="50">
        <v>10</v>
      </c>
      <c r="K89" s="50">
        <v>2</v>
      </c>
      <c r="L89" s="50">
        <v>0</v>
      </c>
      <c r="M89" s="50">
        <v>2</v>
      </c>
      <c r="N89" s="50">
        <v>6</v>
      </c>
      <c r="O89" s="50">
        <v>0</v>
      </c>
      <c r="P89" s="50">
        <v>6</v>
      </c>
      <c r="Q89" s="50">
        <v>10</v>
      </c>
      <c r="R89" s="50">
        <v>2</v>
      </c>
      <c r="S89" s="50">
        <v>12</v>
      </c>
      <c r="T89" s="50">
        <v>10</v>
      </c>
      <c r="U89" s="50">
        <v>2</v>
      </c>
      <c r="V89" s="51">
        <v>12</v>
      </c>
    </row>
    <row r="90" spans="1:22" x14ac:dyDescent="0.3">
      <c r="A90" s="4" t="s">
        <v>59</v>
      </c>
    </row>
    <row r="91" spans="1:22" x14ac:dyDescent="0.3">
      <c r="A91" s="4"/>
    </row>
    <row r="92" spans="1:22" x14ac:dyDescent="0.3">
      <c r="A92" s="213" t="s">
        <v>6</v>
      </c>
      <c r="B92" s="182">
        <v>2006</v>
      </c>
      <c r="C92" s="183"/>
      <c r="D92" s="184"/>
      <c r="E92" s="182">
        <v>2007</v>
      </c>
      <c r="F92" s="183"/>
      <c r="G92" s="184"/>
      <c r="H92" s="182">
        <v>2008</v>
      </c>
      <c r="I92" s="183"/>
      <c r="J92" s="184"/>
      <c r="K92" s="182">
        <v>2009</v>
      </c>
      <c r="L92" s="183"/>
      <c r="M92" s="184"/>
      <c r="N92" s="182">
        <v>2010</v>
      </c>
      <c r="O92" s="183"/>
      <c r="P92" s="184"/>
      <c r="Q92" s="182">
        <v>2011</v>
      </c>
      <c r="R92" s="183"/>
      <c r="S92" s="184"/>
      <c r="T92" s="182">
        <v>2012</v>
      </c>
      <c r="U92" s="183"/>
      <c r="V92" s="184"/>
    </row>
    <row r="93" spans="1:22" x14ac:dyDescent="0.3">
      <c r="A93" s="213"/>
      <c r="B93" s="76" t="s">
        <v>50</v>
      </c>
      <c r="C93" s="76" t="s">
        <v>51</v>
      </c>
      <c r="D93" s="76" t="s">
        <v>52</v>
      </c>
      <c r="E93" s="76" t="s">
        <v>50</v>
      </c>
      <c r="F93" s="76" t="s">
        <v>51</v>
      </c>
      <c r="G93" s="76" t="s">
        <v>52</v>
      </c>
      <c r="H93" s="76" t="s">
        <v>50</v>
      </c>
      <c r="I93" s="76" t="s">
        <v>51</v>
      </c>
      <c r="J93" s="76" t="s">
        <v>52</v>
      </c>
      <c r="K93" s="76" t="s">
        <v>50</v>
      </c>
      <c r="L93" s="76" t="s">
        <v>51</v>
      </c>
      <c r="M93" s="76" t="s">
        <v>52</v>
      </c>
      <c r="N93" s="76" t="s">
        <v>50</v>
      </c>
      <c r="O93" s="76" t="s">
        <v>51</v>
      </c>
      <c r="P93" s="76" t="s">
        <v>52</v>
      </c>
      <c r="Q93" s="76" t="s">
        <v>50</v>
      </c>
      <c r="R93" s="76" t="s">
        <v>51</v>
      </c>
      <c r="S93" s="76" t="s">
        <v>52</v>
      </c>
      <c r="T93" s="76" t="s">
        <v>50</v>
      </c>
      <c r="U93" s="76" t="s">
        <v>51</v>
      </c>
      <c r="V93" s="76" t="s">
        <v>52</v>
      </c>
    </row>
    <row r="94" spans="1:22" x14ac:dyDescent="0.3">
      <c r="A94" s="14" t="s">
        <v>7</v>
      </c>
      <c r="B94" s="118"/>
      <c r="C94" s="118"/>
      <c r="D94" s="66">
        <f>SUM(B94:C94)</f>
        <v>0</v>
      </c>
      <c r="E94" s="118"/>
      <c r="F94" s="118"/>
      <c r="G94" s="66">
        <f>SUM(E94:F94)</f>
        <v>0</v>
      </c>
      <c r="H94" s="118"/>
      <c r="I94" s="118"/>
      <c r="J94" s="66">
        <f>SUM(H94:I94)</f>
        <v>0</v>
      </c>
      <c r="K94" s="118"/>
      <c r="L94" s="118"/>
      <c r="M94" s="66">
        <f>SUM(K94:L94)</f>
        <v>0</v>
      </c>
      <c r="N94" s="52"/>
      <c r="O94" s="65"/>
      <c r="P94" s="66">
        <f>SUM(N94:O94)</f>
        <v>0</v>
      </c>
      <c r="Q94" s="52"/>
      <c r="R94" s="65"/>
      <c r="S94" s="66">
        <f>SUM(Q94:R94)</f>
        <v>0</v>
      </c>
      <c r="T94" s="52"/>
      <c r="U94" s="65"/>
      <c r="V94" s="96">
        <f>SUM(T94:U94)</f>
        <v>0</v>
      </c>
    </row>
    <row r="95" spans="1:22" x14ac:dyDescent="0.3">
      <c r="A95" s="11" t="s">
        <v>1</v>
      </c>
      <c r="B95" s="118">
        <v>4</v>
      </c>
      <c r="C95" s="118">
        <v>2</v>
      </c>
      <c r="D95" s="58">
        <f t="shared" ref="D95:D96" si="2">SUM(B95:C95)</f>
        <v>6</v>
      </c>
      <c r="E95" s="118">
        <v>4</v>
      </c>
      <c r="F95" s="118">
        <v>1</v>
      </c>
      <c r="G95" s="58">
        <f t="shared" ref="G95:G96" si="3">SUM(E95:F95)</f>
        <v>5</v>
      </c>
      <c r="H95" s="118">
        <v>4</v>
      </c>
      <c r="I95" s="118">
        <v>1</v>
      </c>
      <c r="J95" s="58">
        <f t="shared" ref="J95:J96" si="4">SUM(H95:I95)</f>
        <v>5</v>
      </c>
      <c r="K95" s="118">
        <v>4</v>
      </c>
      <c r="L95" s="118">
        <v>1</v>
      </c>
      <c r="M95" s="58">
        <f t="shared" ref="M95:M96" si="5">SUM(K95:L95)</f>
        <v>5</v>
      </c>
      <c r="N95" s="53">
        <v>4</v>
      </c>
      <c r="O95" s="57">
        <v>1</v>
      </c>
      <c r="P95" s="58">
        <f t="shared" ref="P95:P103" si="6">SUM(N95:O95)</f>
        <v>5</v>
      </c>
      <c r="Q95" s="53">
        <v>4</v>
      </c>
      <c r="R95" s="57">
        <v>1</v>
      </c>
      <c r="S95" s="58">
        <f t="shared" ref="S95:S103" si="7">SUM(Q95:R95)</f>
        <v>5</v>
      </c>
      <c r="T95" s="53">
        <v>4</v>
      </c>
      <c r="U95" s="57">
        <v>1</v>
      </c>
      <c r="V95" s="97">
        <f t="shared" ref="V95:V103" si="8">SUM(T95:U95)</f>
        <v>5</v>
      </c>
    </row>
    <row r="96" spans="1:22" x14ac:dyDescent="0.3">
      <c r="A96" s="11" t="s">
        <v>2</v>
      </c>
      <c r="B96" s="118">
        <v>18</v>
      </c>
      <c r="C96" s="118">
        <v>0</v>
      </c>
      <c r="D96" s="58">
        <f t="shared" si="2"/>
        <v>18</v>
      </c>
      <c r="E96" s="118">
        <v>20</v>
      </c>
      <c r="F96" s="118">
        <v>1</v>
      </c>
      <c r="G96" s="58">
        <f t="shared" si="3"/>
        <v>21</v>
      </c>
      <c r="H96" s="118">
        <v>22</v>
      </c>
      <c r="I96" s="118">
        <v>1</v>
      </c>
      <c r="J96" s="58">
        <f t="shared" si="4"/>
        <v>23</v>
      </c>
      <c r="K96" s="118">
        <v>24</v>
      </c>
      <c r="L96" s="118">
        <v>1</v>
      </c>
      <c r="M96" s="58">
        <f t="shared" si="5"/>
        <v>25</v>
      </c>
      <c r="N96" s="53">
        <v>24</v>
      </c>
      <c r="O96" s="57">
        <v>1</v>
      </c>
      <c r="P96" s="58">
        <f t="shared" si="6"/>
        <v>25</v>
      </c>
      <c r="Q96" s="53">
        <v>24</v>
      </c>
      <c r="R96" s="57">
        <v>1</v>
      </c>
      <c r="S96" s="58">
        <f t="shared" si="7"/>
        <v>25</v>
      </c>
      <c r="T96" s="53">
        <v>24</v>
      </c>
      <c r="U96" s="57">
        <v>1</v>
      </c>
      <c r="V96" s="97">
        <f t="shared" si="8"/>
        <v>25</v>
      </c>
    </row>
    <row r="97" spans="1:22" x14ac:dyDescent="0.3">
      <c r="A97" s="43" t="s">
        <v>49</v>
      </c>
      <c r="B97" s="40">
        <f>SUM(B94:B96)</f>
        <v>22</v>
      </c>
      <c r="C97" s="40">
        <f t="shared" ref="C97:V97" si="9">SUM(C94:C96)</f>
        <v>2</v>
      </c>
      <c r="D97" s="40">
        <f t="shared" si="9"/>
        <v>24</v>
      </c>
      <c r="E97" s="40">
        <f t="shared" si="9"/>
        <v>24</v>
      </c>
      <c r="F97" s="40">
        <f t="shared" si="9"/>
        <v>2</v>
      </c>
      <c r="G97" s="40">
        <f t="shared" si="9"/>
        <v>26</v>
      </c>
      <c r="H97" s="40">
        <f t="shared" si="9"/>
        <v>26</v>
      </c>
      <c r="I97" s="40">
        <f t="shared" si="9"/>
        <v>2</v>
      </c>
      <c r="J97" s="40">
        <f t="shared" si="9"/>
        <v>28</v>
      </c>
      <c r="K97" s="40">
        <f t="shared" si="9"/>
        <v>28</v>
      </c>
      <c r="L97" s="40">
        <f t="shared" si="9"/>
        <v>2</v>
      </c>
      <c r="M97" s="40">
        <f t="shared" si="9"/>
        <v>30</v>
      </c>
      <c r="N97" s="40">
        <f t="shared" si="9"/>
        <v>28</v>
      </c>
      <c r="O97" s="40">
        <f t="shared" si="9"/>
        <v>2</v>
      </c>
      <c r="P97" s="40">
        <f t="shared" si="9"/>
        <v>30</v>
      </c>
      <c r="Q97" s="40">
        <f t="shared" si="9"/>
        <v>28</v>
      </c>
      <c r="R97" s="40">
        <f t="shared" si="9"/>
        <v>2</v>
      </c>
      <c r="S97" s="40">
        <f t="shared" si="9"/>
        <v>30</v>
      </c>
      <c r="T97" s="40">
        <f t="shared" si="9"/>
        <v>28</v>
      </c>
      <c r="U97" s="40">
        <f t="shared" si="9"/>
        <v>2</v>
      </c>
      <c r="V97" s="98">
        <f t="shared" si="9"/>
        <v>30</v>
      </c>
    </row>
    <row r="98" spans="1:22" x14ac:dyDescent="0.3">
      <c r="A98" s="38" t="s">
        <v>96</v>
      </c>
      <c r="B98" s="53">
        <v>22</v>
      </c>
      <c r="C98" s="57">
        <v>2</v>
      </c>
      <c r="D98" s="58">
        <f>SUM(B98:C98)</f>
        <v>24</v>
      </c>
      <c r="E98" s="53">
        <v>24</v>
      </c>
      <c r="F98" s="57">
        <v>2</v>
      </c>
      <c r="G98" s="58">
        <f>SUM(E98:F98)</f>
        <v>26</v>
      </c>
      <c r="H98" s="53">
        <v>26</v>
      </c>
      <c r="I98" s="57">
        <v>2</v>
      </c>
      <c r="J98" s="58">
        <f>SUM(H98:I98)</f>
        <v>28</v>
      </c>
      <c r="K98" s="53">
        <v>28</v>
      </c>
      <c r="L98" s="57">
        <v>2</v>
      </c>
      <c r="M98" s="58">
        <f>SUM(K98:L98)</f>
        <v>30</v>
      </c>
      <c r="N98" s="53">
        <v>28</v>
      </c>
      <c r="O98" s="57">
        <v>2</v>
      </c>
      <c r="P98" s="58">
        <f>SUM(N98:O98)</f>
        <v>30</v>
      </c>
      <c r="Q98" s="53">
        <v>28</v>
      </c>
      <c r="R98" s="57">
        <v>2</v>
      </c>
      <c r="S98" s="58">
        <f>SUM(Q98:R98)</f>
        <v>30</v>
      </c>
      <c r="T98" s="53">
        <v>28</v>
      </c>
      <c r="U98" s="57">
        <v>2</v>
      </c>
      <c r="V98" s="97">
        <f>SUM(T98:U98)</f>
        <v>30</v>
      </c>
    </row>
    <row r="99" spans="1:22" x14ac:dyDescent="0.3">
      <c r="A99" s="38" t="s">
        <v>97</v>
      </c>
      <c r="B99" s="53">
        <v>18</v>
      </c>
      <c r="C99" s="57">
        <v>0</v>
      </c>
      <c r="D99" s="58">
        <f>SUM(B99:C99)</f>
        <v>18</v>
      </c>
      <c r="E99" s="53">
        <v>20</v>
      </c>
      <c r="F99" s="57">
        <v>1</v>
      </c>
      <c r="G99" s="58">
        <f>SUM(E99:F99)</f>
        <v>21</v>
      </c>
      <c r="H99" s="53">
        <v>22</v>
      </c>
      <c r="I99" s="57">
        <v>1</v>
      </c>
      <c r="J99" s="58">
        <f>SUM(H99:I99)</f>
        <v>23</v>
      </c>
      <c r="K99" s="53">
        <v>24</v>
      </c>
      <c r="L99" s="57">
        <v>1</v>
      </c>
      <c r="M99" s="58">
        <f>SUM(K99:L99)</f>
        <v>25</v>
      </c>
      <c r="N99" s="53">
        <v>24</v>
      </c>
      <c r="O99" s="57">
        <v>1</v>
      </c>
      <c r="P99" s="58">
        <f>SUM(N99:O99)</f>
        <v>25</v>
      </c>
      <c r="Q99" s="53">
        <v>24</v>
      </c>
      <c r="R99" s="57">
        <v>1</v>
      </c>
      <c r="S99" s="58">
        <f>SUM(Q99:R99)</f>
        <v>25</v>
      </c>
      <c r="T99" s="53">
        <v>24</v>
      </c>
      <c r="U99" s="57">
        <v>1</v>
      </c>
      <c r="V99" s="97">
        <f>SUM(T99:U99)</f>
        <v>25</v>
      </c>
    </row>
    <row r="100" spans="1:22" x14ac:dyDescent="0.3">
      <c r="A100" s="11" t="s">
        <v>45</v>
      </c>
      <c r="B100" s="118">
        <v>14</v>
      </c>
      <c r="C100" s="118">
        <v>0</v>
      </c>
      <c r="D100" s="116">
        <v>17</v>
      </c>
      <c r="E100" s="118">
        <v>16</v>
      </c>
      <c r="F100" s="118">
        <v>0</v>
      </c>
      <c r="G100" s="116">
        <v>17</v>
      </c>
      <c r="H100" s="118">
        <v>16</v>
      </c>
      <c r="I100" s="118">
        <v>1</v>
      </c>
      <c r="J100" s="116">
        <v>18</v>
      </c>
      <c r="K100" s="118">
        <v>17</v>
      </c>
      <c r="L100" s="118">
        <v>1</v>
      </c>
      <c r="M100" s="116">
        <v>18</v>
      </c>
      <c r="N100" s="53">
        <v>18</v>
      </c>
      <c r="O100" s="57">
        <v>1</v>
      </c>
      <c r="P100" s="58">
        <f t="shared" si="6"/>
        <v>19</v>
      </c>
      <c r="Q100" s="53">
        <v>22</v>
      </c>
      <c r="R100" s="57">
        <v>1</v>
      </c>
      <c r="S100" s="58">
        <f t="shared" si="7"/>
        <v>23</v>
      </c>
      <c r="T100" s="53">
        <v>24</v>
      </c>
      <c r="U100" s="57">
        <v>1</v>
      </c>
      <c r="V100" s="97">
        <f t="shared" si="8"/>
        <v>25</v>
      </c>
    </row>
    <row r="101" spans="1:22" x14ac:dyDescent="0.3">
      <c r="A101" s="11" t="s">
        <v>46</v>
      </c>
      <c r="B101" s="118">
        <v>0</v>
      </c>
      <c r="C101" s="118">
        <v>0</v>
      </c>
      <c r="D101" s="116">
        <f>SUM(B101:C101)</f>
        <v>0</v>
      </c>
      <c r="E101" s="118">
        <v>0</v>
      </c>
      <c r="F101" s="118">
        <v>0</v>
      </c>
      <c r="G101" s="116">
        <f>SUM(E101:F101)</f>
        <v>0</v>
      </c>
      <c r="H101" s="118">
        <v>0</v>
      </c>
      <c r="I101" s="118">
        <v>0</v>
      </c>
      <c r="J101" s="116">
        <f>SUM(H101:I101)</f>
        <v>0</v>
      </c>
      <c r="K101" s="118">
        <v>0</v>
      </c>
      <c r="L101" s="118">
        <v>0</v>
      </c>
      <c r="M101" s="116">
        <f>SUM(K101:L101)</f>
        <v>0</v>
      </c>
      <c r="N101" s="53">
        <v>0</v>
      </c>
      <c r="O101" s="57">
        <v>0</v>
      </c>
      <c r="P101" s="58">
        <f t="shared" si="6"/>
        <v>0</v>
      </c>
      <c r="Q101" s="53">
        <v>0</v>
      </c>
      <c r="R101" s="57">
        <v>0</v>
      </c>
      <c r="S101" s="58">
        <f t="shared" si="7"/>
        <v>0</v>
      </c>
      <c r="T101" s="53">
        <v>0</v>
      </c>
      <c r="U101" s="57">
        <v>0</v>
      </c>
      <c r="V101" s="97">
        <f t="shared" si="8"/>
        <v>0</v>
      </c>
    </row>
    <row r="102" spans="1:22" x14ac:dyDescent="0.3">
      <c r="A102" s="11" t="s">
        <v>8</v>
      </c>
      <c r="B102" s="118">
        <v>18</v>
      </c>
      <c r="C102" s="118">
        <v>1</v>
      </c>
      <c r="D102" s="116">
        <v>14</v>
      </c>
      <c r="E102" s="118">
        <v>18</v>
      </c>
      <c r="F102" s="118">
        <v>1</v>
      </c>
      <c r="G102" s="116">
        <v>14</v>
      </c>
      <c r="H102" s="118">
        <v>20</v>
      </c>
      <c r="I102" s="118">
        <v>1</v>
      </c>
      <c r="J102" s="116">
        <v>15</v>
      </c>
      <c r="K102" s="118">
        <v>21</v>
      </c>
      <c r="L102" s="118">
        <v>1</v>
      </c>
      <c r="M102" s="116">
        <v>15</v>
      </c>
      <c r="N102" s="53">
        <v>22</v>
      </c>
      <c r="O102" s="57">
        <v>1</v>
      </c>
      <c r="P102" s="58">
        <f t="shared" si="6"/>
        <v>23</v>
      </c>
      <c r="Q102" s="53">
        <v>23</v>
      </c>
      <c r="R102" s="57">
        <v>1</v>
      </c>
      <c r="S102" s="58">
        <f t="shared" si="7"/>
        <v>24</v>
      </c>
      <c r="T102" s="53">
        <v>24</v>
      </c>
      <c r="U102" s="57">
        <v>1</v>
      </c>
      <c r="V102" s="97">
        <f t="shared" si="8"/>
        <v>25</v>
      </c>
    </row>
    <row r="103" spans="1:22" x14ac:dyDescent="0.3">
      <c r="A103" s="38" t="s">
        <v>98</v>
      </c>
      <c r="B103" s="118">
        <v>22</v>
      </c>
      <c r="C103" s="118">
        <v>2</v>
      </c>
      <c r="D103" s="116">
        <v>25</v>
      </c>
      <c r="E103" s="118">
        <v>24</v>
      </c>
      <c r="F103" s="118">
        <v>2</v>
      </c>
      <c r="G103" s="116">
        <v>25</v>
      </c>
      <c r="H103" s="118">
        <v>26</v>
      </c>
      <c r="I103" s="118">
        <v>2</v>
      </c>
      <c r="J103" s="116">
        <v>26</v>
      </c>
      <c r="K103" s="118">
        <v>28</v>
      </c>
      <c r="L103" s="118">
        <v>2</v>
      </c>
      <c r="M103" s="116">
        <v>26</v>
      </c>
      <c r="N103" s="53">
        <v>28</v>
      </c>
      <c r="O103" s="57">
        <v>2</v>
      </c>
      <c r="P103" s="58">
        <f t="shared" si="6"/>
        <v>30</v>
      </c>
      <c r="Q103" s="53">
        <v>28</v>
      </c>
      <c r="R103" s="57">
        <v>2</v>
      </c>
      <c r="S103" s="58">
        <f t="shared" si="7"/>
        <v>30</v>
      </c>
      <c r="T103" s="53">
        <v>28</v>
      </c>
      <c r="U103" s="57">
        <v>2</v>
      </c>
      <c r="V103" s="97">
        <f t="shared" si="8"/>
        <v>30</v>
      </c>
    </row>
    <row r="104" spans="1:22" ht="41.4" x14ac:dyDescent="0.3">
      <c r="A104" s="39" t="s">
        <v>99</v>
      </c>
      <c r="B104" s="56">
        <v>8</v>
      </c>
      <c r="C104" s="60">
        <v>1</v>
      </c>
      <c r="D104" s="61">
        <f>SUM(B104:C104)</f>
        <v>9</v>
      </c>
      <c r="E104" s="56">
        <v>8</v>
      </c>
      <c r="F104" s="60">
        <v>1</v>
      </c>
      <c r="G104" s="61">
        <f>SUM(E104:F104)</f>
        <v>9</v>
      </c>
      <c r="H104" s="56">
        <v>10</v>
      </c>
      <c r="I104" s="60">
        <v>2</v>
      </c>
      <c r="J104" s="61">
        <f>SUM(H104:I104)</f>
        <v>12</v>
      </c>
      <c r="K104" s="56">
        <v>8</v>
      </c>
      <c r="L104" s="60">
        <v>1</v>
      </c>
      <c r="M104" s="61">
        <f>SUM(K104:L104)</f>
        <v>9</v>
      </c>
      <c r="N104" s="56">
        <v>12</v>
      </c>
      <c r="O104" s="60">
        <v>2</v>
      </c>
      <c r="P104" s="61">
        <f>SUM(N104:O104)</f>
        <v>14</v>
      </c>
      <c r="Q104" s="56">
        <v>14</v>
      </c>
      <c r="R104" s="60">
        <v>2</v>
      </c>
      <c r="S104" s="61">
        <f>SUM(Q104:R104)</f>
        <v>16</v>
      </c>
      <c r="T104" s="56">
        <v>14</v>
      </c>
      <c r="U104" s="60">
        <v>2</v>
      </c>
      <c r="V104" s="99">
        <f>SUM(T104:U104)</f>
        <v>16</v>
      </c>
    </row>
    <row r="105" spans="1:22" x14ac:dyDescent="0.3">
      <c r="A105" s="29"/>
      <c r="B105" s="30"/>
      <c r="C105" s="31"/>
      <c r="D105" s="30"/>
      <c r="E105" s="31"/>
      <c r="F105" s="30"/>
      <c r="G105" s="31"/>
      <c r="H105" s="30"/>
      <c r="I105" s="31"/>
      <c r="J105" s="30"/>
      <c r="K105" s="31"/>
      <c r="L105" s="30"/>
      <c r="M105" s="31"/>
      <c r="N105" s="30"/>
      <c r="O105" s="31"/>
    </row>
    <row r="106" spans="1:22" x14ac:dyDescent="0.3">
      <c r="A106" s="29"/>
      <c r="B106" s="30"/>
      <c r="C106" s="31"/>
      <c r="D106" s="30"/>
      <c r="E106" s="31"/>
      <c r="F106" s="30"/>
      <c r="G106" s="31"/>
      <c r="H106" s="30"/>
      <c r="I106" s="31"/>
      <c r="J106" s="30"/>
      <c r="K106" s="31"/>
      <c r="L106" s="30"/>
      <c r="M106" s="31"/>
      <c r="N106" s="30"/>
      <c r="O106" s="31"/>
    </row>
    <row r="107" spans="1:22" x14ac:dyDescent="0.3">
      <c r="A107" s="186" t="s">
        <v>108</v>
      </c>
      <c r="B107" s="182">
        <v>2006</v>
      </c>
      <c r="C107" s="183"/>
      <c r="D107" s="184"/>
      <c r="E107" s="182">
        <v>2007</v>
      </c>
      <c r="F107" s="183"/>
      <c r="G107" s="184"/>
      <c r="H107" s="182">
        <v>2008</v>
      </c>
      <c r="I107" s="183"/>
      <c r="J107" s="184"/>
      <c r="K107" s="182">
        <v>2009</v>
      </c>
      <c r="L107" s="183"/>
      <c r="M107" s="184"/>
      <c r="N107" s="182">
        <v>2010</v>
      </c>
      <c r="O107" s="183"/>
      <c r="P107" s="184"/>
      <c r="Q107" s="182">
        <v>2011</v>
      </c>
      <c r="R107" s="183"/>
      <c r="S107" s="184"/>
      <c r="T107" s="182">
        <v>2012</v>
      </c>
      <c r="U107" s="183"/>
      <c r="V107" s="184"/>
    </row>
    <row r="108" spans="1:22" x14ac:dyDescent="0.3">
      <c r="A108" s="187"/>
      <c r="B108" s="76" t="s">
        <v>50</v>
      </c>
      <c r="C108" s="76" t="s">
        <v>51</v>
      </c>
      <c r="D108" s="76" t="s">
        <v>52</v>
      </c>
      <c r="E108" s="76" t="s">
        <v>50</v>
      </c>
      <c r="F108" s="76" t="s">
        <v>51</v>
      </c>
      <c r="G108" s="76" t="s">
        <v>52</v>
      </c>
      <c r="H108" s="76" t="s">
        <v>50</v>
      </c>
      <c r="I108" s="76" t="s">
        <v>51</v>
      </c>
      <c r="J108" s="76" t="s">
        <v>52</v>
      </c>
      <c r="K108" s="76" t="s">
        <v>50</v>
      </c>
      <c r="L108" s="76" t="s">
        <v>51</v>
      </c>
      <c r="M108" s="76" t="s">
        <v>52</v>
      </c>
      <c r="N108" s="76" t="s">
        <v>50</v>
      </c>
      <c r="O108" s="76" t="s">
        <v>51</v>
      </c>
      <c r="P108" s="76" t="s">
        <v>52</v>
      </c>
      <c r="Q108" s="76" t="s">
        <v>50</v>
      </c>
      <c r="R108" s="76" t="s">
        <v>51</v>
      </c>
      <c r="S108" s="76" t="s">
        <v>52</v>
      </c>
      <c r="T108" s="76" t="s">
        <v>50</v>
      </c>
      <c r="U108" s="76" t="s">
        <v>51</v>
      </c>
      <c r="V108" s="76" t="s">
        <v>52</v>
      </c>
    </row>
    <row r="109" spans="1:22" x14ac:dyDescent="0.3">
      <c r="A109" s="14" t="s">
        <v>7</v>
      </c>
      <c r="B109" s="68">
        <f>IFERROR(B94*100/$B$85,"")</f>
        <v>0</v>
      </c>
      <c r="C109" s="68">
        <f>IFERROR(C94*100/$C$85,"")</f>
        <v>0</v>
      </c>
      <c r="D109" s="68">
        <f>IFERROR(D94*100/$D$85,"")</f>
        <v>0</v>
      </c>
      <c r="E109" s="68">
        <f>IFERROR(E94*100/$E$85,"")</f>
        <v>0</v>
      </c>
      <c r="F109" s="68">
        <f>IFERROR(F94*100/$F$85,"")</f>
        <v>0</v>
      </c>
      <c r="G109" s="68">
        <f>IFERROR(G94*100/$G$85,"")</f>
        <v>0</v>
      </c>
      <c r="H109" s="68">
        <f>IFERROR(H94*100/$H$85,"")</f>
        <v>0</v>
      </c>
      <c r="I109" s="68">
        <f>IFERROR(I94*100/$I$85,"")</f>
        <v>0</v>
      </c>
      <c r="J109" s="68">
        <f>IFERROR(J94*100/$J$85,"")</f>
        <v>0</v>
      </c>
      <c r="K109" s="68">
        <f>IFERROR(K94*100/$K$85,"")</f>
        <v>0</v>
      </c>
      <c r="L109" s="68">
        <f>IFERROR(L94*100/$L$85,"")</f>
        <v>0</v>
      </c>
      <c r="M109" s="68">
        <f>IFERROR(M94*100/$M$85,"")</f>
        <v>0</v>
      </c>
      <c r="N109" s="68">
        <f>IFERROR(N94*100/$N$85,"")</f>
        <v>0</v>
      </c>
      <c r="O109" s="68">
        <f>IFERROR(O94*100/$O$85,"")</f>
        <v>0</v>
      </c>
      <c r="P109" s="68">
        <f>IFERROR(P94*100/$P$85,"")</f>
        <v>0</v>
      </c>
      <c r="Q109" s="68">
        <f>IFERROR(Q94*100/$Q$85,"")</f>
        <v>0</v>
      </c>
      <c r="R109" s="68">
        <f>IFERROR(R94*100/$R$85,"")</f>
        <v>0</v>
      </c>
      <c r="S109" s="68">
        <f>IFERROR(S94*100/$S$85,"")</f>
        <v>0</v>
      </c>
      <c r="T109" s="68">
        <f>IFERROR(T94*100/$T$85,"")</f>
        <v>0</v>
      </c>
      <c r="U109" s="68">
        <f>IFERROR(U94*100/$U$85,"")</f>
        <v>0</v>
      </c>
      <c r="V109" s="93">
        <f>IFERROR(V94*100/$V$85,"")</f>
        <v>0</v>
      </c>
    </row>
    <row r="110" spans="1:22" x14ac:dyDescent="0.3">
      <c r="A110" s="11" t="s">
        <v>1</v>
      </c>
      <c r="B110" s="69">
        <f t="shared" ref="B110:B111" si="10">IFERROR(B95*100/$B$85,"")</f>
        <v>18.181818181818183</v>
      </c>
      <c r="C110" s="69">
        <f t="shared" ref="C110:C111" si="11">IFERROR(C95*100/$C$85,"")</f>
        <v>100</v>
      </c>
      <c r="D110" s="69">
        <f t="shared" ref="D110:D111" si="12">IFERROR(D95*100/$D$85,"")</f>
        <v>25</v>
      </c>
      <c r="E110" s="69">
        <f t="shared" ref="E110:E111" si="13">IFERROR(E95*100/$E$85,"")</f>
        <v>16.666666666666668</v>
      </c>
      <c r="F110" s="69">
        <f t="shared" ref="F110:F111" si="14">IFERROR(F95*100/$F$85,"")</f>
        <v>50</v>
      </c>
      <c r="G110" s="69">
        <f t="shared" ref="G110:G111" si="15">IFERROR(G95*100/$G$85,"")</f>
        <v>19.23076923076923</v>
      </c>
      <c r="H110" s="69">
        <f t="shared" ref="H110:H111" si="16">IFERROR(H95*100/$H$85,"")</f>
        <v>15.384615384615385</v>
      </c>
      <c r="I110" s="69">
        <f t="shared" ref="I110:I111" si="17">IFERROR(I95*100/$I$85,"")</f>
        <v>50</v>
      </c>
      <c r="J110" s="69">
        <f t="shared" ref="J110:J111" si="18">IFERROR(J95*100/$J$85,"")</f>
        <v>17.857142857142858</v>
      </c>
      <c r="K110" s="69">
        <f t="shared" ref="K110:K111" si="19">IFERROR(K95*100/$K$85,"")</f>
        <v>14.285714285714286</v>
      </c>
      <c r="L110" s="69">
        <f t="shared" ref="L110:L111" si="20">IFERROR(L95*100/$L$85,"")</f>
        <v>50</v>
      </c>
      <c r="M110" s="69">
        <f t="shared" ref="M110:M111" si="21">IFERROR(M95*100/$M$85,"")</f>
        <v>16.666666666666668</v>
      </c>
      <c r="N110" s="69">
        <f t="shared" ref="N110:N111" si="22">IFERROR(N95*100/$N$85,"")</f>
        <v>14.285714285714286</v>
      </c>
      <c r="O110" s="69">
        <f t="shared" ref="O110:O111" si="23">IFERROR(O95*100/$O$85,"")</f>
        <v>50</v>
      </c>
      <c r="P110" s="69">
        <f t="shared" ref="P110:P111" si="24">IFERROR(P95*100/$P$85,"")</f>
        <v>16.666666666666668</v>
      </c>
      <c r="Q110" s="69">
        <f t="shared" ref="Q110:Q111" si="25">IFERROR(Q95*100/$Q$85,"")</f>
        <v>14.285714285714286</v>
      </c>
      <c r="R110" s="69">
        <f t="shared" ref="R110:R111" si="26">IFERROR(R95*100/$R$85,"")</f>
        <v>50</v>
      </c>
      <c r="S110" s="69">
        <f t="shared" ref="S110:S111" si="27">IFERROR(S95*100/$S$85,"")</f>
        <v>16.666666666666668</v>
      </c>
      <c r="T110" s="69">
        <f t="shared" ref="T110:T111" si="28">IFERROR(T95*100/$T$85,"")</f>
        <v>14.285714285714286</v>
      </c>
      <c r="U110" s="69">
        <f t="shared" ref="U110:U111" si="29">IFERROR(U95*100/$U$85,"")</f>
        <v>50</v>
      </c>
      <c r="V110" s="94">
        <f t="shared" ref="V110:V111" si="30">IFERROR(V95*100/$V$85,"")</f>
        <v>16.666666666666668</v>
      </c>
    </row>
    <row r="111" spans="1:22" x14ac:dyDescent="0.3">
      <c r="A111" s="11" t="s">
        <v>2</v>
      </c>
      <c r="B111" s="69">
        <f t="shared" si="10"/>
        <v>81.818181818181813</v>
      </c>
      <c r="C111" s="69">
        <f t="shared" si="11"/>
        <v>0</v>
      </c>
      <c r="D111" s="69">
        <f t="shared" si="12"/>
        <v>75</v>
      </c>
      <c r="E111" s="69">
        <f t="shared" si="13"/>
        <v>83.333333333333329</v>
      </c>
      <c r="F111" s="69">
        <f t="shared" si="14"/>
        <v>50</v>
      </c>
      <c r="G111" s="69">
        <f t="shared" si="15"/>
        <v>80.769230769230774</v>
      </c>
      <c r="H111" s="69">
        <f t="shared" si="16"/>
        <v>84.615384615384613</v>
      </c>
      <c r="I111" s="69">
        <f t="shared" si="17"/>
        <v>50</v>
      </c>
      <c r="J111" s="69">
        <f t="shared" si="18"/>
        <v>82.142857142857139</v>
      </c>
      <c r="K111" s="69">
        <f t="shared" si="19"/>
        <v>85.714285714285708</v>
      </c>
      <c r="L111" s="69">
        <f t="shared" si="20"/>
        <v>50</v>
      </c>
      <c r="M111" s="69">
        <f t="shared" si="21"/>
        <v>83.333333333333329</v>
      </c>
      <c r="N111" s="69">
        <f t="shared" si="22"/>
        <v>85.714285714285708</v>
      </c>
      <c r="O111" s="69">
        <f t="shared" si="23"/>
        <v>50</v>
      </c>
      <c r="P111" s="69">
        <f t="shared" si="24"/>
        <v>83.333333333333329</v>
      </c>
      <c r="Q111" s="69">
        <f t="shared" si="25"/>
        <v>85.714285714285708</v>
      </c>
      <c r="R111" s="69">
        <f t="shared" si="26"/>
        <v>50</v>
      </c>
      <c r="S111" s="69">
        <f t="shared" si="27"/>
        <v>83.333333333333329</v>
      </c>
      <c r="T111" s="69">
        <f t="shared" si="28"/>
        <v>85.714285714285708</v>
      </c>
      <c r="U111" s="69">
        <f t="shared" si="29"/>
        <v>50</v>
      </c>
      <c r="V111" s="94">
        <f t="shared" si="30"/>
        <v>83.333333333333329</v>
      </c>
    </row>
    <row r="112" spans="1:22" x14ac:dyDescent="0.3">
      <c r="A112" s="43" t="s">
        <v>49</v>
      </c>
      <c r="B112" s="69">
        <f>IFERROR(B97*100/B85,"")</f>
        <v>100</v>
      </c>
      <c r="C112" s="69">
        <f t="shared" ref="C112:V112" si="31">IFERROR(C97*100/C85,"")</f>
        <v>100</v>
      </c>
      <c r="D112" s="69">
        <f t="shared" si="31"/>
        <v>100</v>
      </c>
      <c r="E112" s="69">
        <f t="shared" si="31"/>
        <v>100</v>
      </c>
      <c r="F112" s="69">
        <f t="shared" si="31"/>
        <v>100</v>
      </c>
      <c r="G112" s="69">
        <f t="shared" si="31"/>
        <v>100</v>
      </c>
      <c r="H112" s="69">
        <f t="shared" si="31"/>
        <v>100</v>
      </c>
      <c r="I112" s="69">
        <f t="shared" si="31"/>
        <v>100</v>
      </c>
      <c r="J112" s="69">
        <f t="shared" si="31"/>
        <v>100</v>
      </c>
      <c r="K112" s="69">
        <f t="shared" si="31"/>
        <v>100</v>
      </c>
      <c r="L112" s="69">
        <f t="shared" si="31"/>
        <v>100</v>
      </c>
      <c r="M112" s="69">
        <f t="shared" si="31"/>
        <v>100</v>
      </c>
      <c r="N112" s="69">
        <f t="shared" si="31"/>
        <v>100</v>
      </c>
      <c r="O112" s="69">
        <f t="shared" si="31"/>
        <v>100</v>
      </c>
      <c r="P112" s="69">
        <f t="shared" si="31"/>
        <v>100</v>
      </c>
      <c r="Q112" s="69">
        <f t="shared" si="31"/>
        <v>100</v>
      </c>
      <c r="R112" s="69">
        <f t="shared" si="31"/>
        <v>100</v>
      </c>
      <c r="S112" s="69">
        <f t="shared" si="31"/>
        <v>100</v>
      </c>
      <c r="T112" s="69">
        <f t="shared" si="31"/>
        <v>100</v>
      </c>
      <c r="U112" s="69">
        <f t="shared" si="31"/>
        <v>100</v>
      </c>
      <c r="V112" s="94">
        <f t="shared" si="31"/>
        <v>100</v>
      </c>
    </row>
    <row r="113" spans="1:23" x14ac:dyDescent="0.3">
      <c r="A113" s="38" t="s">
        <v>96</v>
      </c>
      <c r="B113" s="69">
        <f>IFERROR(B98*100/B97,"")</f>
        <v>100</v>
      </c>
      <c r="C113" s="69">
        <f t="shared" ref="C113:V113" si="32">IFERROR(C98*100/C97,"")</f>
        <v>100</v>
      </c>
      <c r="D113" s="69">
        <f t="shared" si="32"/>
        <v>100</v>
      </c>
      <c r="E113" s="69">
        <f t="shared" si="32"/>
        <v>100</v>
      </c>
      <c r="F113" s="69">
        <f t="shared" si="32"/>
        <v>100</v>
      </c>
      <c r="G113" s="69">
        <f t="shared" si="32"/>
        <v>100</v>
      </c>
      <c r="H113" s="69">
        <f t="shared" si="32"/>
        <v>100</v>
      </c>
      <c r="I113" s="69">
        <f t="shared" si="32"/>
        <v>100</v>
      </c>
      <c r="J113" s="69">
        <f t="shared" si="32"/>
        <v>100</v>
      </c>
      <c r="K113" s="69">
        <f t="shared" si="32"/>
        <v>100</v>
      </c>
      <c r="L113" s="69">
        <f t="shared" si="32"/>
        <v>100</v>
      </c>
      <c r="M113" s="69">
        <f t="shared" si="32"/>
        <v>100</v>
      </c>
      <c r="N113" s="69">
        <f t="shared" si="32"/>
        <v>100</v>
      </c>
      <c r="O113" s="69">
        <f t="shared" si="32"/>
        <v>100</v>
      </c>
      <c r="P113" s="69">
        <f t="shared" si="32"/>
        <v>100</v>
      </c>
      <c r="Q113" s="69">
        <f t="shared" si="32"/>
        <v>100</v>
      </c>
      <c r="R113" s="69">
        <f t="shared" si="32"/>
        <v>100</v>
      </c>
      <c r="S113" s="69">
        <f t="shared" si="32"/>
        <v>100</v>
      </c>
      <c r="T113" s="69">
        <f t="shared" si="32"/>
        <v>100</v>
      </c>
      <c r="U113" s="69">
        <f t="shared" si="32"/>
        <v>100</v>
      </c>
      <c r="V113" s="94">
        <f t="shared" si="32"/>
        <v>100</v>
      </c>
    </row>
    <row r="114" spans="1:23" x14ac:dyDescent="0.3">
      <c r="A114" s="38" t="s">
        <v>97</v>
      </c>
      <c r="B114" s="69">
        <f>IFERROR(B99*100/B96,"")</f>
        <v>100</v>
      </c>
      <c r="C114" s="69" t="str">
        <f>IFERROR(C99*100/C96,"")</f>
        <v/>
      </c>
      <c r="D114" s="69">
        <f t="shared" ref="D114:V114" si="33">IFERROR(D99*100/D96,"")</f>
        <v>100</v>
      </c>
      <c r="E114" s="69">
        <f t="shared" si="33"/>
        <v>100</v>
      </c>
      <c r="F114" s="69">
        <f t="shared" si="33"/>
        <v>100</v>
      </c>
      <c r="G114" s="69">
        <f t="shared" si="33"/>
        <v>100</v>
      </c>
      <c r="H114" s="69">
        <f t="shared" si="33"/>
        <v>100</v>
      </c>
      <c r="I114" s="69">
        <f t="shared" si="33"/>
        <v>100</v>
      </c>
      <c r="J114" s="69">
        <f t="shared" si="33"/>
        <v>100</v>
      </c>
      <c r="K114" s="69">
        <f t="shared" si="33"/>
        <v>100</v>
      </c>
      <c r="L114" s="69">
        <f t="shared" si="33"/>
        <v>100</v>
      </c>
      <c r="M114" s="69">
        <f t="shared" si="33"/>
        <v>100</v>
      </c>
      <c r="N114" s="69">
        <f t="shared" si="33"/>
        <v>100</v>
      </c>
      <c r="O114" s="69">
        <f t="shared" si="33"/>
        <v>100</v>
      </c>
      <c r="P114" s="69">
        <f t="shared" si="33"/>
        <v>100</v>
      </c>
      <c r="Q114" s="69">
        <f t="shared" si="33"/>
        <v>100</v>
      </c>
      <c r="R114" s="69">
        <f t="shared" si="33"/>
        <v>100</v>
      </c>
      <c r="S114" s="69">
        <f t="shared" si="33"/>
        <v>100</v>
      </c>
      <c r="T114" s="69">
        <f t="shared" si="33"/>
        <v>100</v>
      </c>
      <c r="U114" s="69">
        <f t="shared" si="33"/>
        <v>100</v>
      </c>
      <c r="V114" s="94">
        <f t="shared" si="33"/>
        <v>100</v>
      </c>
    </row>
    <row r="115" spans="1:23" x14ac:dyDescent="0.3">
      <c r="A115" s="11" t="s">
        <v>45</v>
      </c>
      <c r="B115" s="69">
        <f>IF(B100=0,"",B100*100/$B$85)</f>
        <v>63.636363636363633</v>
      </c>
      <c r="C115" s="69" t="str">
        <f>IF(C100=0,"",C100*100/$C$85)</f>
        <v/>
      </c>
      <c r="D115" s="69">
        <f>IF(D100=0,"",D100*100/$D$85)</f>
        <v>70.833333333333329</v>
      </c>
      <c r="E115" s="69">
        <f>IF(E100=0,"",E100*100/$E$85)</f>
        <v>66.666666666666671</v>
      </c>
      <c r="F115" s="69" t="str">
        <f>IF(F100=0,"",F100*100/$F$85)</f>
        <v/>
      </c>
      <c r="G115" s="69">
        <f>IF(G100=0,"",G100*100/$G$85)</f>
        <v>65.384615384615387</v>
      </c>
      <c r="H115" s="69">
        <f>IF(H100=0,"",H100*100/$H$85)</f>
        <v>61.53846153846154</v>
      </c>
      <c r="I115" s="69">
        <f>IF(I100=0,"",I100*100/$I$85)</f>
        <v>50</v>
      </c>
      <c r="J115" s="69">
        <f>IF(J100=0,"",J100*100/$J$85)</f>
        <v>64.285714285714292</v>
      </c>
      <c r="K115" s="69">
        <f>IF(K100=0,"",K100*100/$K$85)</f>
        <v>60.714285714285715</v>
      </c>
      <c r="L115" s="69">
        <f>IF(L100=0,"",L100*100/$L$85)</f>
        <v>50</v>
      </c>
      <c r="M115" s="69">
        <f>IF(M100=0,"",M100*100/$M$85)</f>
        <v>60</v>
      </c>
      <c r="N115" s="69">
        <f>IF(N100=0,"",N100*100/$N$85)</f>
        <v>64.285714285714292</v>
      </c>
      <c r="O115" s="69">
        <f>IF(O100=0,"",O100*100/$O$85)</f>
        <v>50</v>
      </c>
      <c r="P115" s="69">
        <f>IF(P100=0,"",P100*100/$P$85)</f>
        <v>63.333333333333336</v>
      </c>
      <c r="Q115" s="69">
        <f>IF(Q100=0,"",Q100*100/$Q$85)</f>
        <v>78.571428571428569</v>
      </c>
      <c r="R115" s="69">
        <f>IF(R100=0,"",R100*100/$R$85)</f>
        <v>50</v>
      </c>
      <c r="S115" s="69">
        <f>IF(S100=0,"",S100*100/$S$85)</f>
        <v>76.666666666666671</v>
      </c>
      <c r="T115" s="69">
        <f>IF(T100=0,"",T100*100/$T$85)</f>
        <v>85.714285714285708</v>
      </c>
      <c r="U115" s="69">
        <f>IF(U100=0,"",U100*100/$U$85)</f>
        <v>50</v>
      </c>
      <c r="V115" s="94">
        <f>IF(V100=0,"",V100*100/$V$85)</f>
        <v>83.333333333333329</v>
      </c>
    </row>
    <row r="116" spans="1:23" x14ac:dyDescent="0.3">
      <c r="A116" s="11" t="s">
        <v>46</v>
      </c>
      <c r="B116" s="69" t="str">
        <f>IF(B101=0,"",B101*100/$B$85)</f>
        <v/>
      </c>
      <c r="C116" s="69" t="str">
        <f>IF(C101=0,"",C101*100/$C$85)</f>
        <v/>
      </c>
      <c r="D116" s="69" t="str">
        <f>IF(D101=0,"",D101*100/$D$85)</f>
        <v/>
      </c>
      <c r="E116" s="69" t="str">
        <f>IF(E101=0,"",E101*100/$E$85)</f>
        <v/>
      </c>
      <c r="F116" s="69" t="str">
        <f>IF(F101=0,"",F101*100/$F$85)</f>
        <v/>
      </c>
      <c r="G116" s="69" t="str">
        <f>IF(G101=0,"",G101*100/$G$85)</f>
        <v/>
      </c>
      <c r="H116" s="69" t="str">
        <f>IF(H101=0,"",H101*100/$H$85)</f>
        <v/>
      </c>
      <c r="I116" s="69" t="str">
        <f>IF(I101=0,"",I101*100/$I$85)</f>
        <v/>
      </c>
      <c r="J116" s="69" t="str">
        <f>IF(J101=0,"",J101*100/$J$85)</f>
        <v/>
      </c>
      <c r="K116" s="69" t="str">
        <f>IF(K101=0,"",K101*100/$K$85)</f>
        <v/>
      </c>
      <c r="L116" s="69" t="str">
        <f>IF(L101=0,"",L101*100/$L$85)</f>
        <v/>
      </c>
      <c r="M116" s="69" t="str">
        <f>IF(M101=0,"",M101*100/$M$85)</f>
        <v/>
      </c>
      <c r="N116" s="69" t="str">
        <f>IF(N101=0,"",N101*100/$N$85)</f>
        <v/>
      </c>
      <c r="O116" s="69" t="str">
        <f>IF(O101=0,"",O101*100/$O$85)</f>
        <v/>
      </c>
      <c r="P116" s="69" t="str">
        <f>IF(P101=0,"",P101*100/$P$85)</f>
        <v/>
      </c>
      <c r="Q116" s="69" t="str">
        <f>IF(Q101=0,"",Q101*100/$Q$85)</f>
        <v/>
      </c>
      <c r="R116" s="69" t="str">
        <f>IF(R101=0,"",R101*100/$R$85)</f>
        <v/>
      </c>
      <c r="S116" s="69" t="str">
        <f>IF(S101=0,"",S101*100/$S$85)</f>
        <v/>
      </c>
      <c r="T116" s="69" t="str">
        <f>IF(T101=0,"",T101*100/$T$85)</f>
        <v/>
      </c>
      <c r="U116" s="69" t="str">
        <f>IF(U101=0,"",U101*100/$U$85)</f>
        <v/>
      </c>
      <c r="V116" s="94" t="str">
        <f>IF(V101=0,"",V101*100/$V$85)</f>
        <v/>
      </c>
    </row>
    <row r="117" spans="1:23" x14ac:dyDescent="0.3">
      <c r="A117" s="11" t="s">
        <v>8</v>
      </c>
      <c r="B117" s="69">
        <f>IF(B102=0,"",B102*100/$B$85)</f>
        <v>81.818181818181813</v>
      </c>
      <c r="C117" s="69">
        <f>IF(C102=0,"",C102*100/$C$85)</f>
        <v>50</v>
      </c>
      <c r="D117" s="69">
        <f>IF(D102=0,"",D102*100/$D$85)</f>
        <v>58.333333333333336</v>
      </c>
      <c r="E117" s="69">
        <f>IF(E102=0,"",E102*100/$E$85)</f>
        <v>75</v>
      </c>
      <c r="F117" s="69">
        <f>IF(F102=0,"",F102*100/$F$85)</f>
        <v>50</v>
      </c>
      <c r="G117" s="69">
        <f>IF(G102=0,"",G102*100/$G$85)</f>
        <v>53.846153846153847</v>
      </c>
      <c r="H117" s="69">
        <f>IF(H102=0,"",H102*100/$H$85)</f>
        <v>76.92307692307692</v>
      </c>
      <c r="I117" s="69">
        <f>IF(I102=0,"",I102*100/$I$85)</f>
        <v>50</v>
      </c>
      <c r="J117" s="69">
        <f>IF(J102=0,"",J102*100/$J$85)</f>
        <v>53.571428571428569</v>
      </c>
      <c r="K117" s="69">
        <f>IF(K102=0,"",K102*100/$K$85)</f>
        <v>75</v>
      </c>
      <c r="L117" s="69">
        <f>IF(L102=0,"",L102*100/$L$85)</f>
        <v>50</v>
      </c>
      <c r="M117" s="69">
        <f>IF(M102=0,"",M102*100/$M$85)</f>
        <v>50</v>
      </c>
      <c r="N117" s="69">
        <f>IF(N102=0,"",N102*100/$N$85)</f>
        <v>78.571428571428569</v>
      </c>
      <c r="O117" s="69">
        <f>IF(O102=0,"",O102*100/$O$85)</f>
        <v>50</v>
      </c>
      <c r="P117" s="69">
        <f>IF(P102=0,"",P102*100/$P$85)</f>
        <v>76.666666666666671</v>
      </c>
      <c r="Q117" s="69">
        <f>IF(Q102=0,"",Q102*100/$Q$85)</f>
        <v>82.142857142857139</v>
      </c>
      <c r="R117" s="69">
        <f>IF(R102=0,"",R102*100/$R$85)</f>
        <v>50</v>
      </c>
      <c r="S117" s="69">
        <f>IF(S102=0,"",S102*100/$S$85)</f>
        <v>80</v>
      </c>
      <c r="T117" s="69">
        <f>IF(T102=0,"",T102*100/$T$85)</f>
        <v>85.714285714285708</v>
      </c>
      <c r="U117" s="69">
        <f>IF(U102=0,"",U102*100/$U$85)</f>
        <v>50</v>
      </c>
      <c r="V117" s="94">
        <f>IF(V102=0,"",V102*100/$V$85)</f>
        <v>83.333333333333329</v>
      </c>
    </row>
    <row r="118" spans="1:23" x14ac:dyDescent="0.3">
      <c r="A118" s="38" t="s">
        <v>98</v>
      </c>
      <c r="B118" s="69">
        <f>IFERROR(B103*100/B85,"")</f>
        <v>100</v>
      </c>
      <c r="C118" s="69">
        <f t="shared" ref="C118:V118" si="34">IFERROR(C103*100/C85,"")</f>
        <v>100</v>
      </c>
      <c r="D118" s="69">
        <f t="shared" si="34"/>
        <v>104.16666666666667</v>
      </c>
      <c r="E118" s="69">
        <f t="shared" si="34"/>
        <v>100</v>
      </c>
      <c r="F118" s="69">
        <f t="shared" si="34"/>
        <v>100</v>
      </c>
      <c r="G118" s="69">
        <f t="shared" si="34"/>
        <v>96.15384615384616</v>
      </c>
      <c r="H118" s="69">
        <f t="shared" si="34"/>
        <v>100</v>
      </c>
      <c r="I118" s="69">
        <f t="shared" si="34"/>
        <v>100</v>
      </c>
      <c r="J118" s="69">
        <f t="shared" si="34"/>
        <v>92.857142857142861</v>
      </c>
      <c r="K118" s="69">
        <f t="shared" si="34"/>
        <v>100</v>
      </c>
      <c r="L118" s="69">
        <f t="shared" si="34"/>
        <v>100</v>
      </c>
      <c r="M118" s="69">
        <f t="shared" si="34"/>
        <v>86.666666666666671</v>
      </c>
      <c r="N118" s="69">
        <f t="shared" si="34"/>
        <v>100</v>
      </c>
      <c r="O118" s="69">
        <f t="shared" si="34"/>
        <v>100</v>
      </c>
      <c r="P118" s="69">
        <f t="shared" si="34"/>
        <v>100</v>
      </c>
      <c r="Q118" s="69">
        <f t="shared" si="34"/>
        <v>100</v>
      </c>
      <c r="R118" s="69">
        <f t="shared" si="34"/>
        <v>100</v>
      </c>
      <c r="S118" s="69">
        <f t="shared" si="34"/>
        <v>100</v>
      </c>
      <c r="T118" s="69">
        <f t="shared" si="34"/>
        <v>100</v>
      </c>
      <c r="U118" s="69">
        <f t="shared" si="34"/>
        <v>100</v>
      </c>
      <c r="V118" s="94">
        <f t="shared" si="34"/>
        <v>100</v>
      </c>
    </row>
    <row r="119" spans="1:23" ht="41.4" x14ac:dyDescent="0.3">
      <c r="A119" s="39" t="s">
        <v>99</v>
      </c>
      <c r="B119" s="70">
        <f>IFERROR(B104*100/B85,"")</f>
        <v>36.363636363636367</v>
      </c>
      <c r="C119" s="70">
        <f t="shared" ref="C119:V119" si="35">IFERROR(C104*100/C85,"")</f>
        <v>50</v>
      </c>
      <c r="D119" s="70">
        <f t="shared" si="35"/>
        <v>37.5</v>
      </c>
      <c r="E119" s="70">
        <f t="shared" si="35"/>
        <v>33.333333333333336</v>
      </c>
      <c r="F119" s="70">
        <f t="shared" si="35"/>
        <v>50</v>
      </c>
      <c r="G119" s="70">
        <f t="shared" si="35"/>
        <v>34.615384615384613</v>
      </c>
      <c r="H119" s="70">
        <f t="shared" si="35"/>
        <v>38.46153846153846</v>
      </c>
      <c r="I119" s="70">
        <f t="shared" si="35"/>
        <v>100</v>
      </c>
      <c r="J119" s="70">
        <f t="shared" si="35"/>
        <v>42.857142857142854</v>
      </c>
      <c r="K119" s="70">
        <f t="shared" si="35"/>
        <v>28.571428571428573</v>
      </c>
      <c r="L119" s="70">
        <f t="shared" si="35"/>
        <v>50</v>
      </c>
      <c r="M119" s="70">
        <f t="shared" si="35"/>
        <v>30</v>
      </c>
      <c r="N119" s="70">
        <f t="shared" si="35"/>
        <v>42.857142857142854</v>
      </c>
      <c r="O119" s="70">
        <f t="shared" si="35"/>
        <v>100</v>
      </c>
      <c r="P119" s="70">
        <f t="shared" si="35"/>
        <v>46.666666666666664</v>
      </c>
      <c r="Q119" s="70">
        <f t="shared" si="35"/>
        <v>50</v>
      </c>
      <c r="R119" s="70">
        <f t="shared" si="35"/>
        <v>100</v>
      </c>
      <c r="S119" s="70">
        <f t="shared" si="35"/>
        <v>53.333333333333336</v>
      </c>
      <c r="T119" s="70">
        <f t="shared" si="35"/>
        <v>50</v>
      </c>
      <c r="U119" s="70">
        <f t="shared" si="35"/>
        <v>100</v>
      </c>
      <c r="V119" s="95">
        <f t="shared" si="35"/>
        <v>53.333333333333336</v>
      </c>
    </row>
    <row r="120" spans="1:23" x14ac:dyDescent="0.3">
      <c r="A120" s="29"/>
      <c r="B120" s="30"/>
      <c r="C120" s="31"/>
      <c r="D120" s="30"/>
      <c r="E120" s="31"/>
      <c r="F120" s="30"/>
      <c r="G120" s="31"/>
      <c r="H120" s="30"/>
      <c r="I120" s="31"/>
      <c r="J120" s="30"/>
      <c r="K120" s="31"/>
      <c r="L120" s="30"/>
      <c r="M120" s="31"/>
      <c r="N120" s="30"/>
      <c r="O120" s="31"/>
    </row>
    <row r="121" spans="1:23" x14ac:dyDescent="0.3">
      <c r="A121" s="4" t="s">
        <v>59</v>
      </c>
    </row>
    <row r="123" spans="1:23" x14ac:dyDescent="0.3">
      <c r="A123" s="146" t="s">
        <v>47</v>
      </c>
      <c r="B123" s="146"/>
      <c r="C123" s="146"/>
      <c r="D123" s="146"/>
      <c r="E123" s="146"/>
      <c r="F123" s="146"/>
      <c r="G123" s="146"/>
      <c r="H123" s="146"/>
      <c r="I123" s="146"/>
      <c r="J123" s="146"/>
      <c r="K123" s="146"/>
      <c r="L123" s="146"/>
      <c r="M123" s="146"/>
      <c r="N123" s="146"/>
      <c r="O123" s="146"/>
    </row>
    <row r="124" spans="1:23" x14ac:dyDescent="0.3">
      <c r="A124" s="145" t="s">
        <v>9</v>
      </c>
      <c r="B124" s="176">
        <v>2006</v>
      </c>
      <c r="C124" s="177"/>
      <c r="D124" s="176">
        <v>2007</v>
      </c>
      <c r="E124" s="177"/>
      <c r="F124" s="176">
        <v>2008</v>
      </c>
      <c r="G124" s="177"/>
      <c r="H124" s="176">
        <v>2009</v>
      </c>
      <c r="I124" s="177"/>
      <c r="J124" s="176">
        <v>2010</v>
      </c>
      <c r="K124" s="177"/>
      <c r="L124" s="176">
        <v>2011</v>
      </c>
      <c r="M124" s="177"/>
      <c r="N124" s="176">
        <v>2012</v>
      </c>
      <c r="O124" s="177"/>
    </row>
    <row r="125" spans="1:23" x14ac:dyDescent="0.3">
      <c r="A125" s="145"/>
      <c r="B125" s="9" t="s">
        <v>4</v>
      </c>
      <c r="C125" s="100" t="s">
        <v>0</v>
      </c>
      <c r="D125" s="9" t="s">
        <v>4</v>
      </c>
      <c r="E125" s="100" t="s">
        <v>0</v>
      </c>
      <c r="F125" s="9" t="s">
        <v>4</v>
      </c>
      <c r="G125" s="100" t="s">
        <v>0</v>
      </c>
      <c r="H125" s="9" t="s">
        <v>4</v>
      </c>
      <c r="I125" s="100" t="s">
        <v>0</v>
      </c>
      <c r="J125" s="9" t="s">
        <v>4</v>
      </c>
      <c r="K125" s="100" t="s">
        <v>0</v>
      </c>
      <c r="L125" s="9" t="s">
        <v>4</v>
      </c>
      <c r="M125" s="100" t="s">
        <v>0</v>
      </c>
      <c r="N125" s="9" t="s">
        <v>4</v>
      </c>
      <c r="O125" s="100" t="s">
        <v>0</v>
      </c>
    </row>
    <row r="126" spans="1:23" ht="14.4" x14ac:dyDescent="0.35">
      <c r="A126" s="2" t="s">
        <v>84</v>
      </c>
      <c r="B126" s="115">
        <v>63</v>
      </c>
      <c r="C126" s="119">
        <v>35</v>
      </c>
      <c r="D126" s="120">
        <v>54</v>
      </c>
      <c r="E126" s="119">
        <v>35</v>
      </c>
      <c r="F126" s="120">
        <v>60</v>
      </c>
      <c r="G126" s="119">
        <v>35</v>
      </c>
      <c r="H126" s="120">
        <v>72</v>
      </c>
      <c r="I126" s="119">
        <v>40</v>
      </c>
      <c r="J126" s="77">
        <v>86</v>
      </c>
      <c r="K126" s="66">
        <f t="shared" ref="K126:K131" si="36">IF(J126=0,"",J126*100/$F$78)</f>
        <v>37.391304347826086</v>
      </c>
      <c r="L126" s="77">
        <v>100</v>
      </c>
      <c r="M126" s="66">
        <f t="shared" ref="M126:M131" si="37">IF(L126=0,"",L126*100/$G$78)</f>
        <v>40</v>
      </c>
      <c r="N126" s="77">
        <v>120</v>
      </c>
      <c r="O126" s="67">
        <f t="shared" ref="O126:O131" si="38">IF(N126=0,"",N126*100/$H$78)</f>
        <v>40</v>
      </c>
      <c r="Q126" s="136"/>
      <c r="R126" s="136"/>
      <c r="S126" s="136"/>
      <c r="T126" s="136"/>
      <c r="U126" s="136"/>
      <c r="V126" s="137"/>
      <c r="W126" s="137"/>
    </row>
    <row r="127" spans="1:23" x14ac:dyDescent="0.3">
      <c r="A127" s="3" t="s">
        <v>85</v>
      </c>
      <c r="B127" s="115">
        <v>12</v>
      </c>
      <c r="C127" s="119">
        <v>8</v>
      </c>
      <c r="D127" s="120">
        <v>12</v>
      </c>
      <c r="E127" s="119">
        <v>8</v>
      </c>
      <c r="F127" s="120">
        <v>14</v>
      </c>
      <c r="G127" s="119">
        <v>9</v>
      </c>
      <c r="H127" s="120">
        <v>14</v>
      </c>
      <c r="I127" s="119">
        <v>9</v>
      </c>
      <c r="J127" s="78">
        <v>10</v>
      </c>
      <c r="K127" s="58">
        <f t="shared" si="36"/>
        <v>4.3478260869565215</v>
      </c>
      <c r="L127" s="78">
        <v>15</v>
      </c>
      <c r="M127" s="58">
        <f t="shared" si="37"/>
        <v>6</v>
      </c>
      <c r="N127" s="78">
        <v>20</v>
      </c>
      <c r="O127" s="59">
        <f t="shared" si="38"/>
        <v>6.666666666666667</v>
      </c>
      <c r="Q127" s="13"/>
      <c r="R127" s="13"/>
      <c r="S127" s="13"/>
      <c r="T127" s="13"/>
      <c r="U127" s="13"/>
      <c r="V127" s="13"/>
      <c r="W127" s="13"/>
    </row>
    <row r="128" spans="1:23" x14ac:dyDescent="0.3">
      <c r="A128" s="3" t="s">
        <v>86</v>
      </c>
      <c r="B128" s="115">
        <v>0</v>
      </c>
      <c r="C128" s="119">
        <v>0</v>
      </c>
      <c r="D128" s="120">
        <v>0</v>
      </c>
      <c r="E128" s="119">
        <v>0</v>
      </c>
      <c r="F128" s="120">
        <v>0</v>
      </c>
      <c r="G128" s="119">
        <v>0</v>
      </c>
      <c r="H128" s="120">
        <v>0</v>
      </c>
      <c r="I128" s="119">
        <v>0</v>
      </c>
      <c r="J128" s="78">
        <v>0</v>
      </c>
      <c r="K128" s="58" t="str">
        <f t="shared" si="36"/>
        <v/>
      </c>
      <c r="L128" s="78">
        <v>0</v>
      </c>
      <c r="M128" s="58" t="str">
        <f t="shared" si="37"/>
        <v/>
      </c>
      <c r="N128" s="78">
        <v>0</v>
      </c>
      <c r="O128" s="59" t="str">
        <f t="shared" si="38"/>
        <v/>
      </c>
      <c r="Q128" s="13"/>
      <c r="R128" s="13"/>
      <c r="S128" s="13"/>
      <c r="T128" s="13"/>
      <c r="U128" s="13"/>
      <c r="V128" s="13"/>
      <c r="W128" s="13"/>
    </row>
    <row r="129" spans="1:23" ht="27.6" x14ac:dyDescent="0.3">
      <c r="A129" s="3" t="s">
        <v>87</v>
      </c>
      <c r="B129" s="115">
        <v>2</v>
      </c>
      <c r="C129" s="119">
        <v>1</v>
      </c>
      <c r="D129" s="120">
        <v>2</v>
      </c>
      <c r="E129" s="119">
        <v>1</v>
      </c>
      <c r="F129" s="120">
        <v>4</v>
      </c>
      <c r="G129" s="119">
        <v>1</v>
      </c>
      <c r="H129" s="120">
        <v>4</v>
      </c>
      <c r="I129" s="119">
        <v>1</v>
      </c>
      <c r="J129" s="78">
        <v>4</v>
      </c>
      <c r="K129" s="58">
        <f t="shared" si="36"/>
        <v>1.7391304347826086</v>
      </c>
      <c r="L129" s="78">
        <v>6</v>
      </c>
      <c r="M129" s="58">
        <f t="shared" si="37"/>
        <v>2.4</v>
      </c>
      <c r="N129" s="78">
        <v>6</v>
      </c>
      <c r="O129" s="59">
        <f t="shared" si="38"/>
        <v>2</v>
      </c>
      <c r="Q129" s="13"/>
      <c r="R129" s="13"/>
      <c r="S129" s="13"/>
      <c r="T129" s="13"/>
      <c r="U129" s="13"/>
      <c r="V129" s="13"/>
      <c r="W129" s="13"/>
    </row>
    <row r="130" spans="1:23" x14ac:dyDescent="0.3">
      <c r="A130" s="3" t="s">
        <v>65</v>
      </c>
      <c r="B130" s="54">
        <f>SUM(B126:B129)</f>
        <v>77</v>
      </c>
      <c r="C130" s="58">
        <f t="shared" ref="C130:C131" si="39">IF(B130=0,"",B130*100/$B$78)</f>
        <v>49.044585987261144</v>
      </c>
      <c r="D130" s="54">
        <f>SUM(D126:D129)</f>
        <v>68</v>
      </c>
      <c r="E130" s="58">
        <f t="shared" ref="E130:E131" si="40">IF(D130=0,"",D130*100/$C$78)</f>
        <v>39.306358381502889</v>
      </c>
      <c r="F130" s="54">
        <f>SUM(F126:F129)</f>
        <v>78</v>
      </c>
      <c r="G130" s="58">
        <f t="shared" ref="G130:G131" si="41">IF(F130=0,"",F130*100/$D$78)</f>
        <v>43.333333333333336</v>
      </c>
      <c r="H130" s="54">
        <f>SUM(H126:H129)</f>
        <v>90</v>
      </c>
      <c r="I130" s="58">
        <f t="shared" ref="I130:I131" si="42">IF(H130=0,"",H130*100/$E$78)</f>
        <v>41.666666666666664</v>
      </c>
      <c r="J130" s="54">
        <f>SUM(J126:J129)</f>
        <v>100</v>
      </c>
      <c r="K130" s="58">
        <f t="shared" si="36"/>
        <v>43.478260869565219</v>
      </c>
      <c r="L130" s="54">
        <f>SUM(L126:L129)</f>
        <v>121</v>
      </c>
      <c r="M130" s="58">
        <f t="shared" si="37"/>
        <v>48.4</v>
      </c>
      <c r="N130" s="54">
        <f>SUM(N126:N129)</f>
        <v>146</v>
      </c>
      <c r="O130" s="59">
        <f t="shared" si="38"/>
        <v>48.666666666666664</v>
      </c>
    </row>
    <row r="131" spans="1:23" x14ac:dyDescent="0.3">
      <c r="A131" s="11" t="s">
        <v>67</v>
      </c>
      <c r="B131" s="53">
        <v>181</v>
      </c>
      <c r="C131" s="58">
        <f t="shared" si="39"/>
        <v>115.28662420382166</v>
      </c>
      <c r="D131" s="53">
        <v>157</v>
      </c>
      <c r="E131" s="58">
        <f t="shared" si="40"/>
        <v>90.751445086705203</v>
      </c>
      <c r="F131" s="53">
        <v>173</v>
      </c>
      <c r="G131" s="58">
        <f t="shared" si="41"/>
        <v>96.111111111111114</v>
      </c>
      <c r="H131" s="53">
        <v>180</v>
      </c>
      <c r="I131" s="58">
        <f t="shared" si="42"/>
        <v>83.333333333333329</v>
      </c>
      <c r="J131" s="53">
        <v>216</v>
      </c>
      <c r="K131" s="58">
        <f t="shared" si="36"/>
        <v>93.913043478260875</v>
      </c>
      <c r="L131" s="53">
        <v>250</v>
      </c>
      <c r="M131" s="58">
        <f t="shared" si="37"/>
        <v>100</v>
      </c>
      <c r="N131" s="53">
        <v>300</v>
      </c>
      <c r="O131" s="59">
        <f t="shared" si="38"/>
        <v>100</v>
      </c>
    </row>
    <row r="132" spans="1:23" ht="27.6" x14ac:dyDescent="0.3">
      <c r="A132" s="43" t="s">
        <v>119</v>
      </c>
      <c r="B132" s="53">
        <v>3</v>
      </c>
      <c r="C132" s="58">
        <f>IFERROR(B132*100/B78,"")</f>
        <v>1.910828025477707</v>
      </c>
      <c r="D132" s="53">
        <v>3</v>
      </c>
      <c r="E132" s="58">
        <f>IFERROR(D132*100/C78,"")</f>
        <v>1.7341040462427746</v>
      </c>
      <c r="F132" s="53">
        <v>2</v>
      </c>
      <c r="G132" s="58">
        <f>IFERROR(F132*100/D78,"")</f>
        <v>1.1111111111111112</v>
      </c>
      <c r="H132" s="53">
        <v>2</v>
      </c>
      <c r="I132" s="58">
        <f>IFERROR(H132*100/E78,"")</f>
        <v>0.92592592592592593</v>
      </c>
      <c r="J132" s="53">
        <v>3</v>
      </c>
      <c r="K132" s="58">
        <f>IFERROR(J132*100/F78,"")</f>
        <v>1.3043478260869565</v>
      </c>
      <c r="L132" s="53">
        <v>10</v>
      </c>
      <c r="M132" s="58">
        <f>IFERROR(L132*100/G78,"")</f>
        <v>4</v>
      </c>
      <c r="N132" s="53">
        <v>15</v>
      </c>
      <c r="O132" s="59">
        <f>IFERROR(N132*100/H78,"")</f>
        <v>5</v>
      </c>
    </row>
    <row r="133" spans="1:23" ht="27.6" x14ac:dyDescent="0.3">
      <c r="A133" s="38" t="s">
        <v>101</v>
      </c>
      <c r="B133" s="53">
        <v>3</v>
      </c>
      <c r="C133" s="58">
        <f>IFERROR(B133*100/B132,"")</f>
        <v>100</v>
      </c>
      <c r="D133" s="53">
        <v>3</v>
      </c>
      <c r="E133" s="58">
        <f>IFERROR(D133*100/D132,"")</f>
        <v>100</v>
      </c>
      <c r="F133" s="53">
        <v>1</v>
      </c>
      <c r="G133" s="58">
        <f>IFERROR(F133*100/F132,"")</f>
        <v>50</v>
      </c>
      <c r="H133" s="53">
        <v>1</v>
      </c>
      <c r="I133" s="58">
        <f>IFERROR(H133*100/H132,"")</f>
        <v>50</v>
      </c>
      <c r="J133" s="53">
        <v>1</v>
      </c>
      <c r="K133" s="58">
        <f>IFERROR(J133*100/J132,"")</f>
        <v>33.333333333333336</v>
      </c>
      <c r="L133" s="53">
        <v>5</v>
      </c>
      <c r="M133" s="58">
        <f>IFERROR(L133*100/L132,"")</f>
        <v>50</v>
      </c>
      <c r="N133" s="53">
        <v>10</v>
      </c>
      <c r="O133" s="59">
        <f>IFERROR(N133*100/N132,"")</f>
        <v>66.666666666666671</v>
      </c>
    </row>
    <row r="134" spans="1:23" ht="27.6" x14ac:dyDescent="0.3">
      <c r="A134" s="38" t="s">
        <v>102</v>
      </c>
      <c r="B134" s="53">
        <v>0</v>
      </c>
      <c r="C134" s="58">
        <f>IFERROR(B134*100/B132,"")</f>
        <v>0</v>
      </c>
      <c r="D134" s="53">
        <v>0</v>
      </c>
      <c r="E134" s="58">
        <f>IFERROR(D134*100/D132,"")</f>
        <v>0</v>
      </c>
      <c r="F134" s="53">
        <v>0</v>
      </c>
      <c r="G134" s="58">
        <f>IFERROR(F134*100/F132,"")</f>
        <v>0</v>
      </c>
      <c r="H134" s="53">
        <v>1</v>
      </c>
      <c r="I134" s="58">
        <f>IFERROR(H134*100/H132,"")</f>
        <v>50</v>
      </c>
      <c r="J134" s="53">
        <v>1</v>
      </c>
      <c r="K134" s="58">
        <f>IFERROR(J134*100/J132,"")</f>
        <v>33.333333333333336</v>
      </c>
      <c r="L134" s="53">
        <v>5</v>
      </c>
      <c r="M134" s="58">
        <f>IFERROR(L134*100/L132,"")</f>
        <v>50</v>
      </c>
      <c r="N134" s="53">
        <v>5</v>
      </c>
      <c r="O134" s="59">
        <f>IFERROR(N134*100/N132,"")</f>
        <v>33.333333333333336</v>
      </c>
    </row>
    <row r="135" spans="1:23" x14ac:dyDescent="0.3">
      <c r="A135" s="38" t="s">
        <v>104</v>
      </c>
      <c r="B135" s="53">
        <v>15</v>
      </c>
      <c r="C135" s="58">
        <f>IFERROR(B135*100/B78,"")</f>
        <v>9.5541401273885356</v>
      </c>
      <c r="D135" s="53">
        <v>12</v>
      </c>
      <c r="E135" s="58">
        <f>IFERROR(D135*100/C78,"")</f>
        <v>6.9364161849710984</v>
      </c>
      <c r="F135" s="53">
        <v>30</v>
      </c>
      <c r="G135" s="58">
        <f>IFERROR(F135*100/D78,"")</f>
        <v>16.666666666666668</v>
      </c>
      <c r="H135" s="53">
        <v>35</v>
      </c>
      <c r="I135" s="58">
        <f>IFERROR(H135*100/E78,"")</f>
        <v>16.203703703703702</v>
      </c>
      <c r="J135" s="53">
        <v>42</v>
      </c>
      <c r="K135" s="58">
        <f>IFERROR(J135*100/F78,"")</f>
        <v>18.260869565217391</v>
      </c>
      <c r="L135" s="53">
        <v>50</v>
      </c>
      <c r="M135" s="58">
        <f>IFERROR(L135*100/G78,"")</f>
        <v>20</v>
      </c>
      <c r="N135" s="53">
        <v>60</v>
      </c>
      <c r="O135" s="59">
        <f>IFERROR(N135*100/H78,"")</f>
        <v>20</v>
      </c>
    </row>
    <row r="136" spans="1:23" ht="41.4" x14ac:dyDescent="0.3">
      <c r="A136" s="38" t="s">
        <v>103</v>
      </c>
      <c r="B136" s="53">
        <v>10</v>
      </c>
      <c r="C136" s="58">
        <f>IFERROR(B136*100/B135,"")</f>
        <v>66.666666666666671</v>
      </c>
      <c r="D136" s="53">
        <v>10</v>
      </c>
      <c r="E136" s="58">
        <f>IFERROR(D136*100/D135,"")</f>
        <v>83.333333333333329</v>
      </c>
      <c r="F136" s="53">
        <v>25</v>
      </c>
      <c r="G136" s="58">
        <f>IFERROR(F136*100/F135,"")</f>
        <v>83.333333333333329</v>
      </c>
      <c r="H136" s="53">
        <v>24</v>
      </c>
      <c r="I136" s="58">
        <f>IFERROR(H136*100/H135,"")</f>
        <v>68.571428571428569</v>
      </c>
      <c r="J136" s="53">
        <v>20</v>
      </c>
      <c r="K136" s="58">
        <f>IFERROR(J136*100/J135,"")</f>
        <v>47.61904761904762</v>
      </c>
      <c r="L136" s="53">
        <v>25</v>
      </c>
      <c r="M136" s="58">
        <f>IFERROR(L136*100/L135,"")</f>
        <v>50</v>
      </c>
      <c r="N136" s="53">
        <v>30</v>
      </c>
      <c r="O136" s="59">
        <f>IFERROR(N136*100/N135,"")</f>
        <v>50</v>
      </c>
    </row>
    <row r="137" spans="1:23" ht="27.6" x14ac:dyDescent="0.3">
      <c r="A137" s="11" t="s">
        <v>75</v>
      </c>
      <c r="B137" s="79"/>
      <c r="C137" s="78"/>
      <c r="D137" s="78"/>
      <c r="E137" s="78"/>
      <c r="F137" s="78"/>
      <c r="G137" s="78"/>
      <c r="H137" s="78"/>
      <c r="I137" s="78"/>
      <c r="J137" s="78"/>
      <c r="K137" s="78"/>
      <c r="L137" s="78"/>
      <c r="M137" s="78"/>
      <c r="N137" s="78"/>
      <c r="O137" s="80"/>
      <c r="P137" s="23"/>
      <c r="Q137" s="24"/>
      <c r="R137" s="24"/>
      <c r="S137" s="24"/>
      <c r="T137" s="24"/>
    </row>
    <row r="138" spans="1:23" ht="27.6" x14ac:dyDescent="0.3">
      <c r="A138" s="11" t="s">
        <v>76</v>
      </c>
      <c r="B138" s="79"/>
      <c r="C138" s="78"/>
      <c r="D138" s="78"/>
      <c r="E138" s="78"/>
      <c r="F138" s="78"/>
      <c r="G138" s="78"/>
      <c r="H138" s="78"/>
      <c r="I138" s="78"/>
      <c r="J138" s="78"/>
      <c r="K138" s="78"/>
      <c r="L138" s="78"/>
      <c r="M138" s="78"/>
      <c r="N138" s="78"/>
      <c r="O138" s="80"/>
      <c r="P138" s="24"/>
      <c r="Q138" s="24"/>
      <c r="R138" s="24"/>
      <c r="S138" s="24"/>
      <c r="T138" s="24"/>
    </row>
    <row r="139" spans="1:23" ht="27.6" x14ac:dyDescent="0.3">
      <c r="A139" s="11" t="s">
        <v>77</v>
      </c>
      <c r="B139" s="79"/>
      <c r="C139" s="81"/>
      <c r="D139" s="81"/>
      <c r="E139" s="81"/>
      <c r="F139" s="81"/>
      <c r="G139" s="81"/>
      <c r="H139" s="81"/>
      <c r="I139" s="81"/>
      <c r="J139" s="81"/>
      <c r="K139" s="81"/>
      <c r="L139" s="81"/>
      <c r="M139" s="81"/>
      <c r="N139" s="81"/>
      <c r="O139" s="82"/>
    </row>
    <row r="140" spans="1:23" ht="41.4" x14ac:dyDescent="0.3">
      <c r="A140" s="6" t="s">
        <v>48</v>
      </c>
      <c r="B140" s="214"/>
      <c r="C140" s="214"/>
      <c r="D140" s="215"/>
      <c r="E140" s="215"/>
      <c r="F140" s="215"/>
      <c r="G140" s="215"/>
      <c r="H140" s="215"/>
      <c r="I140" s="215"/>
      <c r="J140" s="173"/>
      <c r="K140" s="174"/>
      <c r="L140" s="215"/>
      <c r="M140" s="215"/>
      <c r="N140" s="215"/>
      <c r="O140" s="216"/>
    </row>
    <row r="141" spans="1:23" x14ac:dyDescent="0.3">
      <c r="A141" s="4" t="s">
        <v>59</v>
      </c>
    </row>
    <row r="142" spans="1:23" x14ac:dyDescent="0.3">
      <c r="A142" s="170" t="s">
        <v>72</v>
      </c>
      <c r="B142" s="170"/>
      <c r="C142" s="170"/>
      <c r="D142" s="170"/>
      <c r="E142" s="170"/>
      <c r="F142" s="170"/>
      <c r="G142" s="170"/>
      <c r="H142" s="170"/>
      <c r="I142" s="170"/>
      <c r="J142" s="170"/>
      <c r="K142" s="170"/>
      <c r="L142" s="170"/>
      <c r="M142" s="170"/>
      <c r="N142" s="170"/>
      <c r="O142" s="170"/>
      <c r="P142" s="170"/>
      <c r="Q142" s="170"/>
      <c r="R142" s="170"/>
      <c r="S142" s="170"/>
      <c r="T142" s="26"/>
    </row>
    <row r="143" spans="1:23" x14ac:dyDescent="0.3">
      <c r="A143" s="170" t="s">
        <v>70</v>
      </c>
      <c r="B143" s="170"/>
      <c r="C143" s="170"/>
      <c r="D143" s="170"/>
      <c r="E143" s="170"/>
      <c r="F143" s="170"/>
      <c r="G143" s="170"/>
      <c r="H143" s="170"/>
      <c r="I143" s="170"/>
      <c r="J143" s="170"/>
      <c r="K143" s="170"/>
      <c r="L143" s="170"/>
      <c r="M143" s="170"/>
      <c r="N143" s="170"/>
      <c r="O143" s="170"/>
      <c r="P143" s="170"/>
      <c r="Q143" s="170"/>
      <c r="R143" s="170"/>
      <c r="S143" s="170"/>
    </row>
    <row r="144" spans="1:23" x14ac:dyDescent="0.3">
      <c r="A144" s="101"/>
      <c r="B144" s="101"/>
      <c r="C144" s="101"/>
      <c r="D144" s="101"/>
      <c r="E144" s="101"/>
      <c r="F144" s="101"/>
      <c r="G144" s="101"/>
      <c r="H144" s="101"/>
      <c r="I144" s="101"/>
      <c r="J144" s="101"/>
      <c r="K144" s="101"/>
      <c r="L144" s="101"/>
      <c r="M144" s="101"/>
      <c r="N144" s="101"/>
      <c r="O144" s="101"/>
      <c r="P144" s="101"/>
      <c r="Q144" s="101"/>
      <c r="R144" s="101"/>
      <c r="S144" s="101"/>
    </row>
    <row r="145" spans="1:29" x14ac:dyDescent="0.3">
      <c r="A145" s="101"/>
      <c r="B145" s="101"/>
      <c r="C145" s="101"/>
      <c r="D145" s="101"/>
      <c r="E145" s="101"/>
      <c r="F145" s="101"/>
      <c r="G145" s="101"/>
      <c r="H145" s="101"/>
      <c r="I145" s="101"/>
      <c r="J145" s="101"/>
      <c r="K145" s="101"/>
      <c r="L145" s="101"/>
      <c r="M145" s="101"/>
      <c r="N145" s="101"/>
      <c r="O145" s="101"/>
      <c r="P145" s="101"/>
      <c r="Q145" s="101"/>
      <c r="R145" s="101"/>
      <c r="S145" s="101"/>
    </row>
    <row r="146" spans="1:29" ht="27.6" x14ac:dyDescent="0.3">
      <c r="A146" s="101" t="s">
        <v>88</v>
      </c>
      <c r="B146" s="101"/>
      <c r="C146" s="101"/>
      <c r="D146" s="101"/>
      <c r="E146" s="101"/>
      <c r="F146" s="101"/>
      <c r="G146" s="101"/>
      <c r="H146" s="101"/>
      <c r="I146" s="101"/>
      <c r="J146" s="101"/>
      <c r="K146" s="101"/>
      <c r="L146" s="101"/>
      <c r="M146" s="101"/>
      <c r="N146" s="101"/>
      <c r="O146" s="101"/>
      <c r="P146" s="101"/>
      <c r="Q146" s="101"/>
      <c r="R146" s="101"/>
      <c r="S146" s="101"/>
    </row>
    <row r="147" spans="1:29" x14ac:dyDescent="0.3">
      <c r="A147" s="101"/>
      <c r="B147" s="101"/>
      <c r="C147" s="101"/>
      <c r="D147" s="101"/>
      <c r="E147" s="101"/>
      <c r="F147" s="101"/>
      <c r="G147" s="101"/>
      <c r="H147" s="101"/>
      <c r="I147" s="101"/>
      <c r="J147" s="101"/>
      <c r="K147" s="101"/>
      <c r="L147" s="101"/>
      <c r="M147" s="101"/>
      <c r="N147" s="101"/>
      <c r="O147" s="101"/>
      <c r="P147" s="101"/>
      <c r="Q147" s="101"/>
      <c r="R147" s="101"/>
      <c r="S147" s="101"/>
    </row>
    <row r="148" spans="1:29" x14ac:dyDescent="0.3">
      <c r="A148" s="217" t="s">
        <v>12</v>
      </c>
      <c r="B148" s="218"/>
      <c r="C148" s="218"/>
      <c r="D148" s="218"/>
      <c r="E148" s="218"/>
      <c r="F148" s="218"/>
      <c r="G148" s="218"/>
      <c r="H148" s="218"/>
      <c r="I148" s="218"/>
      <c r="J148" s="218"/>
      <c r="K148" s="218"/>
      <c r="L148" s="218"/>
      <c r="M148" s="218"/>
      <c r="N148" s="218"/>
      <c r="O148" s="218"/>
      <c r="P148" s="218"/>
      <c r="Q148" s="218"/>
      <c r="R148" s="218"/>
      <c r="S148" s="218"/>
      <c r="T148" s="218"/>
      <c r="U148" s="218"/>
      <c r="V148" s="218"/>
    </row>
    <row r="149" spans="1:29" x14ac:dyDescent="0.3">
      <c r="A149" s="210" t="s">
        <v>9</v>
      </c>
      <c r="B149" s="219">
        <v>2006</v>
      </c>
      <c r="C149" s="219"/>
      <c r="D149" s="219"/>
      <c r="E149" s="219">
        <v>2007</v>
      </c>
      <c r="F149" s="219"/>
      <c r="G149" s="219"/>
      <c r="H149" s="219">
        <v>2008</v>
      </c>
      <c r="I149" s="219"/>
      <c r="J149" s="219"/>
      <c r="K149" s="219">
        <v>2009</v>
      </c>
      <c r="L149" s="219"/>
      <c r="M149" s="219"/>
      <c r="N149" s="219">
        <v>2010</v>
      </c>
      <c r="O149" s="219"/>
      <c r="P149" s="219"/>
      <c r="Q149" s="176">
        <v>2011</v>
      </c>
      <c r="R149" s="190"/>
      <c r="S149" s="177"/>
      <c r="T149" s="176">
        <v>2012</v>
      </c>
      <c r="U149" s="190"/>
      <c r="V149" s="177"/>
    </row>
    <row r="150" spans="1:29" x14ac:dyDescent="0.3">
      <c r="A150" s="211"/>
      <c r="B150" s="100" t="s">
        <v>91</v>
      </c>
      <c r="C150" s="219" t="s">
        <v>92</v>
      </c>
      <c r="D150" s="219"/>
      <c r="E150" s="100" t="s">
        <v>91</v>
      </c>
      <c r="F150" s="219" t="s">
        <v>92</v>
      </c>
      <c r="G150" s="219"/>
      <c r="H150" s="100" t="s">
        <v>91</v>
      </c>
      <c r="I150" s="219" t="s">
        <v>92</v>
      </c>
      <c r="J150" s="219"/>
      <c r="K150" s="100" t="s">
        <v>91</v>
      </c>
      <c r="L150" s="219" t="s">
        <v>92</v>
      </c>
      <c r="M150" s="219"/>
      <c r="N150" s="100" t="s">
        <v>91</v>
      </c>
      <c r="O150" s="219" t="s">
        <v>92</v>
      </c>
      <c r="P150" s="219"/>
      <c r="Q150" s="100" t="s">
        <v>91</v>
      </c>
      <c r="R150" s="219" t="s">
        <v>92</v>
      </c>
      <c r="S150" s="219"/>
      <c r="T150" s="100" t="s">
        <v>91</v>
      </c>
      <c r="U150" s="219" t="s">
        <v>92</v>
      </c>
      <c r="V150" s="219"/>
    </row>
    <row r="151" spans="1:29" ht="14.4" thickBot="1" x14ac:dyDescent="0.35">
      <c r="A151" s="212"/>
      <c r="B151" s="37" t="s">
        <v>4</v>
      </c>
      <c r="C151" s="37" t="s">
        <v>4</v>
      </c>
      <c r="D151" s="100" t="s">
        <v>0</v>
      </c>
      <c r="E151" s="37" t="s">
        <v>4</v>
      </c>
      <c r="F151" s="37" t="s">
        <v>4</v>
      </c>
      <c r="G151" s="100" t="s">
        <v>0</v>
      </c>
      <c r="H151" s="37" t="s">
        <v>4</v>
      </c>
      <c r="I151" s="37" t="s">
        <v>4</v>
      </c>
      <c r="J151" s="100" t="s">
        <v>0</v>
      </c>
      <c r="K151" s="37" t="s">
        <v>4</v>
      </c>
      <c r="L151" s="37" t="s">
        <v>4</v>
      </c>
      <c r="M151" s="100" t="s">
        <v>0</v>
      </c>
      <c r="N151" s="37" t="s">
        <v>4</v>
      </c>
      <c r="O151" s="37" t="s">
        <v>4</v>
      </c>
      <c r="P151" s="100" t="s">
        <v>0</v>
      </c>
      <c r="Q151" s="37" t="s">
        <v>4</v>
      </c>
      <c r="R151" s="37" t="s">
        <v>4</v>
      </c>
      <c r="S151" s="100" t="s">
        <v>0</v>
      </c>
      <c r="T151" s="37" t="s">
        <v>4</v>
      </c>
      <c r="U151" s="37" t="s">
        <v>4</v>
      </c>
      <c r="V151" s="100" t="s">
        <v>0</v>
      </c>
    </row>
    <row r="152" spans="1:29" ht="27.6" x14ac:dyDescent="0.3">
      <c r="A152" s="36" t="s">
        <v>78</v>
      </c>
      <c r="B152" s="83">
        <v>37</v>
      </c>
      <c r="C152" s="83">
        <v>19</v>
      </c>
      <c r="D152" s="84">
        <f t="shared" ref="D152:D158" si="43">IF(C152=0,"",C152*100/B152)</f>
        <v>51.351351351351354</v>
      </c>
      <c r="E152" s="85">
        <v>30</v>
      </c>
      <c r="F152" s="85">
        <v>22</v>
      </c>
      <c r="G152" s="142">
        <f t="shared" ref="G152:G158" si="44">IF(F152=0,"",F152*100/E152)</f>
        <v>73.333333333333329</v>
      </c>
      <c r="H152" s="85">
        <v>25</v>
      </c>
      <c r="I152" s="85">
        <v>15</v>
      </c>
      <c r="J152" s="86">
        <f t="shared" ref="J152:J158" si="45">IF(I152=0,"",I152*100/H152)</f>
        <v>60</v>
      </c>
      <c r="K152" s="85">
        <v>30</v>
      </c>
      <c r="L152" s="85">
        <v>25</v>
      </c>
      <c r="M152" s="86">
        <f t="shared" ref="M152:M158" si="46">IF(L152=0,"",L152*100/K152)</f>
        <v>83.333333333333329</v>
      </c>
      <c r="N152" s="85">
        <v>35</v>
      </c>
      <c r="O152" s="85">
        <v>28</v>
      </c>
      <c r="P152" s="86">
        <f t="shared" ref="P152:P158" si="47">IF(O152=0,"",O152*100/N152)</f>
        <v>80</v>
      </c>
      <c r="Q152" s="85">
        <v>35</v>
      </c>
      <c r="R152" s="85">
        <v>28</v>
      </c>
      <c r="S152" s="86">
        <f t="shared" ref="S152:S158" si="48">IF(R152=0,"",R152*100/Q152)</f>
        <v>80</v>
      </c>
      <c r="T152" s="85">
        <v>35</v>
      </c>
      <c r="U152" s="87">
        <v>28</v>
      </c>
      <c r="V152" s="88">
        <f t="shared" ref="V152:V158" si="49">IF(U152=0,"",U152*100/T152)</f>
        <v>80</v>
      </c>
      <c r="W152" s="19"/>
      <c r="X152" s="20"/>
      <c r="Y152" s="20"/>
      <c r="Z152" s="20"/>
      <c r="AA152" s="20"/>
      <c r="AB152" s="20"/>
      <c r="AC152" s="20"/>
    </row>
    <row r="153" spans="1:29" ht="27.6" x14ac:dyDescent="0.3">
      <c r="A153" s="7" t="s">
        <v>79</v>
      </c>
      <c r="B153" s="79">
        <v>19</v>
      </c>
      <c r="C153" s="79">
        <v>16</v>
      </c>
      <c r="D153" s="84">
        <f t="shared" si="43"/>
        <v>84.21052631578948</v>
      </c>
      <c r="E153" s="79">
        <v>22</v>
      </c>
      <c r="F153" s="89">
        <v>15</v>
      </c>
      <c r="G153" s="143">
        <f t="shared" si="44"/>
        <v>68.181818181818187</v>
      </c>
      <c r="H153" s="141">
        <v>15</v>
      </c>
      <c r="I153" s="79">
        <v>12</v>
      </c>
      <c r="J153" s="54">
        <f t="shared" si="45"/>
        <v>80</v>
      </c>
      <c r="K153" s="79">
        <v>25</v>
      </c>
      <c r="L153" s="79">
        <v>18</v>
      </c>
      <c r="M153" s="54">
        <f t="shared" si="46"/>
        <v>72</v>
      </c>
      <c r="N153" s="79">
        <v>28</v>
      </c>
      <c r="O153" s="79">
        <v>20</v>
      </c>
      <c r="P153" s="54">
        <f t="shared" si="47"/>
        <v>71.428571428571431</v>
      </c>
      <c r="Q153" s="79">
        <v>28</v>
      </c>
      <c r="R153" s="79">
        <v>22</v>
      </c>
      <c r="S153" s="54">
        <f t="shared" si="48"/>
        <v>78.571428571428569</v>
      </c>
      <c r="T153" s="79">
        <v>28</v>
      </c>
      <c r="U153" s="89">
        <v>24</v>
      </c>
      <c r="V153" s="55">
        <f t="shared" si="49"/>
        <v>85.714285714285708</v>
      </c>
      <c r="W153" s="19"/>
      <c r="X153" s="20"/>
      <c r="Y153" s="20"/>
      <c r="Z153" s="20"/>
      <c r="AA153" s="20"/>
      <c r="AB153" s="20"/>
      <c r="AC153" s="20"/>
    </row>
    <row r="154" spans="1:29" ht="27.6" x14ac:dyDescent="0.3">
      <c r="A154" s="7" t="s">
        <v>81</v>
      </c>
      <c r="B154" s="54">
        <f>IF(C152=0,"",C152)</f>
        <v>19</v>
      </c>
      <c r="C154" s="79"/>
      <c r="D154" s="54" t="str">
        <f t="shared" si="43"/>
        <v/>
      </c>
      <c r="E154" s="54">
        <f>IF(F152=0,"",F152)</f>
        <v>22</v>
      </c>
      <c r="F154" s="79"/>
      <c r="G154" s="84" t="str">
        <f t="shared" si="44"/>
        <v/>
      </c>
      <c r="H154" s="54">
        <f>IF(I152=0,"",I152)</f>
        <v>15</v>
      </c>
      <c r="I154" s="79"/>
      <c r="J154" s="54" t="str">
        <f t="shared" si="45"/>
        <v/>
      </c>
      <c r="K154" s="54">
        <f>IF(L152=0,"",L152)</f>
        <v>25</v>
      </c>
      <c r="L154" s="79"/>
      <c r="M154" s="54" t="str">
        <f t="shared" si="46"/>
        <v/>
      </c>
      <c r="N154" s="54">
        <f>IF(O152=0,"",O152)</f>
        <v>28</v>
      </c>
      <c r="O154" s="79"/>
      <c r="P154" s="54" t="str">
        <f t="shared" si="47"/>
        <v/>
      </c>
      <c r="Q154" s="54">
        <f>IF(R152=0,"",R152)</f>
        <v>28</v>
      </c>
      <c r="R154" s="79"/>
      <c r="S154" s="54" t="str">
        <f t="shared" si="48"/>
        <v/>
      </c>
      <c r="T154" s="54">
        <f>IF(U152=0,"",U152)</f>
        <v>28</v>
      </c>
      <c r="U154" s="89"/>
      <c r="V154" s="55" t="str">
        <f t="shared" si="49"/>
        <v/>
      </c>
      <c r="W154" s="19"/>
      <c r="X154" s="20"/>
      <c r="Y154" s="20"/>
      <c r="Z154" s="20"/>
      <c r="AA154" s="20"/>
      <c r="AB154" s="20"/>
      <c r="AC154" s="20"/>
    </row>
    <row r="155" spans="1:29" ht="41.4" x14ac:dyDescent="0.3">
      <c r="A155" s="7" t="s">
        <v>69</v>
      </c>
      <c r="B155" s="54">
        <f>IF(C153=0,"",C153)</f>
        <v>16</v>
      </c>
      <c r="C155" s="79"/>
      <c r="D155" s="54" t="str">
        <f t="shared" si="43"/>
        <v/>
      </c>
      <c r="E155" s="54">
        <f>IF(F153=0,"",F153)</f>
        <v>15</v>
      </c>
      <c r="F155" s="79"/>
      <c r="G155" s="54" t="str">
        <f t="shared" si="44"/>
        <v/>
      </c>
      <c r="H155" s="54">
        <f>IF(I153=0,"",I153)</f>
        <v>12</v>
      </c>
      <c r="I155" s="79"/>
      <c r="J155" s="54" t="str">
        <f t="shared" si="45"/>
        <v/>
      </c>
      <c r="K155" s="54">
        <f>IF(L153=0,"",L153)</f>
        <v>18</v>
      </c>
      <c r="L155" s="79"/>
      <c r="M155" s="54" t="str">
        <f t="shared" si="46"/>
        <v/>
      </c>
      <c r="N155" s="54">
        <f>IF(O153=0,"",O153)</f>
        <v>20</v>
      </c>
      <c r="O155" s="79"/>
      <c r="P155" s="54" t="str">
        <f t="shared" si="47"/>
        <v/>
      </c>
      <c r="Q155" s="54">
        <f>IF(R153=0,"",R153)</f>
        <v>22</v>
      </c>
      <c r="R155" s="79"/>
      <c r="S155" s="54" t="str">
        <f t="shared" si="48"/>
        <v/>
      </c>
      <c r="T155" s="54">
        <f>IF(U153=0,"",U153)</f>
        <v>24</v>
      </c>
      <c r="U155" s="89"/>
      <c r="V155" s="55" t="str">
        <f t="shared" si="49"/>
        <v/>
      </c>
      <c r="W155" s="21"/>
      <c r="X155" s="22"/>
      <c r="Y155" s="22"/>
      <c r="Z155" s="22"/>
      <c r="AA155" s="22"/>
      <c r="AB155" s="22"/>
    </row>
    <row r="156" spans="1:29" x14ac:dyDescent="0.3">
      <c r="A156" s="7" t="s">
        <v>66</v>
      </c>
      <c r="B156" s="79"/>
      <c r="C156" s="79"/>
      <c r="D156" s="54" t="str">
        <f t="shared" si="43"/>
        <v/>
      </c>
      <c r="E156" s="79"/>
      <c r="F156" s="79"/>
      <c r="G156" s="54" t="str">
        <f t="shared" si="44"/>
        <v/>
      </c>
      <c r="H156" s="79"/>
      <c r="I156" s="79"/>
      <c r="J156" s="54" t="str">
        <f t="shared" si="45"/>
        <v/>
      </c>
      <c r="K156" s="79"/>
      <c r="L156" s="79"/>
      <c r="M156" s="54" t="str">
        <f t="shared" si="46"/>
        <v/>
      </c>
      <c r="N156" s="79"/>
      <c r="O156" s="79"/>
      <c r="P156" s="54" t="str">
        <f t="shared" si="47"/>
        <v/>
      </c>
      <c r="Q156" s="79"/>
      <c r="R156" s="79"/>
      <c r="S156" s="54" t="str">
        <f t="shared" si="48"/>
        <v/>
      </c>
      <c r="T156" s="79"/>
      <c r="U156" s="89"/>
      <c r="V156" s="55" t="str">
        <f t="shared" si="49"/>
        <v/>
      </c>
    </row>
    <row r="157" spans="1:29" ht="41.4" x14ac:dyDescent="0.3">
      <c r="A157" s="7" t="s">
        <v>82</v>
      </c>
      <c r="B157" s="79"/>
      <c r="C157" s="79"/>
      <c r="D157" s="54" t="str">
        <f t="shared" si="43"/>
        <v/>
      </c>
      <c r="E157" s="79"/>
      <c r="F157" s="79"/>
      <c r="G157" s="54" t="str">
        <f t="shared" si="44"/>
        <v/>
      </c>
      <c r="H157" s="79"/>
      <c r="I157" s="79"/>
      <c r="J157" s="54" t="str">
        <f t="shared" si="45"/>
        <v/>
      </c>
      <c r="K157" s="79"/>
      <c r="L157" s="79"/>
      <c r="M157" s="54" t="str">
        <f t="shared" si="46"/>
        <v/>
      </c>
      <c r="N157" s="79"/>
      <c r="O157" s="79"/>
      <c r="P157" s="54" t="str">
        <f t="shared" si="47"/>
        <v/>
      </c>
      <c r="Q157" s="79"/>
      <c r="R157" s="79"/>
      <c r="S157" s="54" t="str">
        <f t="shared" si="48"/>
        <v/>
      </c>
      <c r="T157" s="79"/>
      <c r="U157" s="89"/>
      <c r="V157" s="55" t="str">
        <f t="shared" si="49"/>
        <v/>
      </c>
    </row>
    <row r="158" spans="1:29" ht="27.6" x14ac:dyDescent="0.3">
      <c r="A158" s="8" t="s">
        <v>83</v>
      </c>
      <c r="B158" s="110"/>
      <c r="C158" s="110"/>
      <c r="D158" s="90" t="str">
        <f t="shared" si="43"/>
        <v/>
      </c>
      <c r="E158" s="110"/>
      <c r="F158" s="110"/>
      <c r="G158" s="90" t="str">
        <f t="shared" si="44"/>
        <v/>
      </c>
      <c r="H158" s="110"/>
      <c r="I158" s="110"/>
      <c r="J158" s="90" t="str">
        <f t="shared" si="45"/>
        <v/>
      </c>
      <c r="K158" s="110"/>
      <c r="L158" s="110"/>
      <c r="M158" s="90" t="str">
        <f t="shared" si="46"/>
        <v/>
      </c>
      <c r="N158" s="102"/>
      <c r="O158" s="102"/>
      <c r="P158" s="90" t="str">
        <f t="shared" si="47"/>
        <v/>
      </c>
      <c r="Q158" s="102"/>
      <c r="R158" s="102"/>
      <c r="S158" s="90" t="str">
        <f t="shared" si="48"/>
        <v/>
      </c>
      <c r="T158" s="102"/>
      <c r="U158" s="91"/>
      <c r="V158" s="92" t="str">
        <f t="shared" si="49"/>
        <v/>
      </c>
    </row>
    <row r="159" spans="1:29" x14ac:dyDescent="0.3">
      <c r="A159" s="220" t="s">
        <v>95</v>
      </c>
      <c r="B159" s="220"/>
      <c r="C159" s="220"/>
      <c r="D159" s="220"/>
      <c r="E159" s="220"/>
      <c r="F159" s="220"/>
      <c r="G159" s="220"/>
      <c r="H159" s="220"/>
      <c r="I159" s="220"/>
      <c r="J159" s="220"/>
      <c r="K159" s="220"/>
      <c r="L159" s="220"/>
      <c r="M159" s="220"/>
      <c r="N159" s="220"/>
      <c r="O159" s="220"/>
      <c r="P159" s="220"/>
      <c r="Q159" s="220"/>
      <c r="R159" s="220"/>
      <c r="S159" s="220"/>
      <c r="T159" s="220"/>
      <c r="U159" s="220"/>
      <c r="V159" s="220"/>
    </row>
    <row r="160" spans="1:29" x14ac:dyDescent="0.3">
      <c r="A160" s="209" t="s">
        <v>93</v>
      </c>
      <c r="B160" s="209"/>
      <c r="C160" s="209"/>
      <c r="D160" s="209"/>
      <c r="E160" s="209"/>
      <c r="F160" s="209"/>
      <c r="G160" s="209"/>
      <c r="H160" s="209"/>
      <c r="I160" s="209"/>
      <c r="J160" s="209"/>
      <c r="K160" s="209"/>
      <c r="L160" s="209"/>
      <c r="M160" s="209"/>
      <c r="N160" s="209"/>
      <c r="O160" s="209"/>
      <c r="P160" s="209"/>
      <c r="Q160" s="209"/>
      <c r="R160" s="209"/>
      <c r="S160" s="209"/>
      <c r="T160" s="209"/>
      <c r="U160" s="209"/>
      <c r="V160" s="209"/>
    </row>
    <row r="161" spans="1:22" s="13" customFormat="1" x14ac:dyDescent="0.3">
      <c r="A161" s="207" t="s">
        <v>94</v>
      </c>
      <c r="B161" s="207"/>
      <c r="C161" s="207"/>
      <c r="D161" s="207"/>
      <c r="E161" s="207"/>
      <c r="F161" s="207"/>
      <c r="G161" s="207"/>
      <c r="H161" s="207"/>
      <c r="I161" s="207"/>
      <c r="J161" s="207"/>
      <c r="K161" s="207"/>
      <c r="L161" s="207"/>
      <c r="M161" s="207"/>
      <c r="N161" s="207"/>
      <c r="O161" s="207"/>
      <c r="P161" s="207"/>
      <c r="Q161" s="207"/>
      <c r="R161" s="207"/>
      <c r="S161" s="207"/>
      <c r="T161" s="207"/>
      <c r="U161" s="207"/>
      <c r="V161" s="207"/>
    </row>
    <row r="162" spans="1:22" s="13" customFormat="1" x14ac:dyDescent="0.3"/>
  </sheetData>
  <mergeCells count="120">
    <mergeCell ref="A159:V159"/>
    <mergeCell ref="A160:V160"/>
    <mergeCell ref="A161:V161"/>
    <mergeCell ref="T149:V149"/>
    <mergeCell ref="C150:D150"/>
    <mergeCell ref="F150:G150"/>
    <mergeCell ref="I150:J150"/>
    <mergeCell ref="L150:M150"/>
    <mergeCell ref="O150:P150"/>
    <mergeCell ref="R150:S150"/>
    <mergeCell ref="U150:V150"/>
    <mergeCell ref="A143:S143"/>
    <mergeCell ref="A148:V148"/>
    <mergeCell ref="A149:A151"/>
    <mergeCell ref="B149:D149"/>
    <mergeCell ref="E149:G149"/>
    <mergeCell ref="H149:J149"/>
    <mergeCell ref="K149:M149"/>
    <mergeCell ref="N149:P149"/>
    <mergeCell ref="Q149:S149"/>
    <mergeCell ref="B140:C140"/>
    <mergeCell ref="D140:E140"/>
    <mergeCell ref="F140:G140"/>
    <mergeCell ref="H140:I140"/>
    <mergeCell ref="J140:K140"/>
    <mergeCell ref="L140:M140"/>
    <mergeCell ref="N140:O140"/>
    <mergeCell ref="Q107:S107"/>
    <mergeCell ref="A142:S142"/>
    <mergeCell ref="A123:O123"/>
    <mergeCell ref="A124:A125"/>
    <mergeCell ref="B124:C124"/>
    <mergeCell ref="D124:E124"/>
    <mergeCell ref="F124:G124"/>
    <mergeCell ref="H124:I124"/>
    <mergeCell ref="J124:K124"/>
    <mergeCell ref="L124:M124"/>
    <mergeCell ref="A107:A108"/>
    <mergeCell ref="B107:D107"/>
    <mergeCell ref="E107:G107"/>
    <mergeCell ref="H107:J107"/>
    <mergeCell ref="K107:M107"/>
    <mergeCell ref="N107:P107"/>
    <mergeCell ref="N124:O124"/>
    <mergeCell ref="A92:A93"/>
    <mergeCell ref="B92:D92"/>
    <mergeCell ref="E92:G92"/>
    <mergeCell ref="H92:J92"/>
    <mergeCell ref="K92:M92"/>
    <mergeCell ref="N92:P92"/>
    <mergeCell ref="Q92:S92"/>
    <mergeCell ref="T92:V92"/>
    <mergeCell ref="T107:V107"/>
    <mergeCell ref="A74:E74"/>
    <mergeCell ref="F74:N74"/>
    <mergeCell ref="A81:V81"/>
    <mergeCell ref="A83:A84"/>
    <mergeCell ref="B83:D83"/>
    <mergeCell ref="E83:G83"/>
    <mergeCell ref="H83:J83"/>
    <mergeCell ref="K83:M83"/>
    <mergeCell ref="N83:P83"/>
    <mergeCell ref="Q83:S83"/>
    <mergeCell ref="T83:V83"/>
    <mergeCell ref="R52:U52"/>
    <mergeCell ref="S56:U56"/>
    <mergeCell ref="A71:E71"/>
    <mergeCell ref="F71:N71"/>
    <mergeCell ref="A72:E72"/>
    <mergeCell ref="F72:N72"/>
    <mergeCell ref="A73:E73"/>
    <mergeCell ref="F73:N73"/>
    <mergeCell ref="A68:N68"/>
    <mergeCell ref="A69:E69"/>
    <mergeCell ref="F69:N69"/>
    <mergeCell ref="A70:E70"/>
    <mergeCell ref="F70:N70"/>
    <mergeCell ref="F50:G50"/>
    <mergeCell ref="H50:I50"/>
    <mergeCell ref="J50:K50"/>
    <mergeCell ref="I30:M30"/>
    <mergeCell ref="I33:M33"/>
    <mergeCell ref="I36:M36"/>
    <mergeCell ref="I40:M40"/>
    <mergeCell ref="I43:M43"/>
    <mergeCell ref="I46:M46"/>
    <mergeCell ref="B2:N2"/>
    <mergeCell ref="A6:B6"/>
    <mergeCell ref="C6:F6"/>
    <mergeCell ref="G6:N6"/>
    <mergeCell ref="A7:B7"/>
    <mergeCell ref="C7:F7"/>
    <mergeCell ref="G7:N7"/>
    <mergeCell ref="A8:B8"/>
    <mergeCell ref="C8:F8"/>
    <mergeCell ref="G8:N8"/>
    <mergeCell ref="G9:N9"/>
    <mergeCell ref="A10:B10"/>
    <mergeCell ref="C10:F10"/>
    <mergeCell ref="G10:N10"/>
    <mergeCell ref="A11:B11"/>
    <mergeCell ref="C11:F11"/>
    <mergeCell ref="G11:N11"/>
    <mergeCell ref="S53:U53"/>
    <mergeCell ref="V53:V54"/>
    <mergeCell ref="B54:B55"/>
    <mergeCell ref="C54:C55"/>
    <mergeCell ref="D54:D55"/>
    <mergeCell ref="E54:G54"/>
    <mergeCell ref="S54:U54"/>
    <mergeCell ref="S55:U55"/>
    <mergeCell ref="V55:V56"/>
    <mergeCell ref="I56:M56"/>
    <mergeCell ref="A9:B9"/>
    <mergeCell ref="C9:F9"/>
    <mergeCell ref="D49:E49"/>
    <mergeCell ref="F49:G49"/>
    <mergeCell ref="H49:I49"/>
    <mergeCell ref="J49:K49"/>
    <mergeCell ref="D50:E50"/>
  </mergeCells>
  <dataValidations count="56">
    <dataValidation type="whole" allowBlank="1" showInputMessage="1" showErrorMessage="1" sqref="P56">
      <formula1>1</formula1>
      <formula2>4</formula2>
    </dataValidation>
    <dataValidation type="whole" showInputMessage="1" showErrorMessage="1" errorTitle="Validar" error="Se debe declarar valores numéricos que estén en el rango de 0 a 999999" sqref="B120">
      <formula1>0</formula1>
      <formula2>999999</formula2>
    </dataValidation>
    <dataValidation type="whole" showInputMessage="1" showErrorMessage="1" errorTitle="Validar" error="Se debe declarar valores numéricos que estén en el rango de 0 a 999999" sqref="F120">
      <formula1>0</formula1>
      <formula2>999999</formula2>
    </dataValidation>
    <dataValidation type="whole" showInputMessage="1" showErrorMessage="1" errorTitle="Validar" error="Se debe declarar valores numéricos que estén en el rango de 0 a 999999" sqref="D105:D106">
      <formula1>0</formula1>
      <formula2>999999</formula2>
    </dataValidation>
    <dataValidation type="whole" showInputMessage="1" showErrorMessage="1" errorTitle="Validar" error="Se debe declarar valores numéricos que estén en el rango de 0 a 999999" sqref="B105:B106">
      <formula1>0</formula1>
      <formula2>999999</formula2>
    </dataValidation>
    <dataValidation type="whole" showInputMessage="1" showErrorMessage="1" errorTitle="Validar" error="Se debe declarar valores numéricos que estén en el rango de 0 a 999999" sqref="N105:N106">
      <formula1>0</formula1>
      <formula2>999999</formula2>
    </dataValidation>
    <dataValidation type="whole" showInputMessage="1" showErrorMessage="1" errorTitle="Validar" error="Se debe declarar valores numéricos que estén en el rango de 0 a 999999" sqref="J105:J106">
      <formula1>0</formula1>
      <formula2>999999</formula2>
    </dataValidation>
    <dataValidation type="whole" showInputMessage="1" showErrorMessage="1" errorTitle="Validar" error="Se debe declarar valores numéricos que estén en el rango de 0 a 999999" sqref="R94:R96">
      <formula1>0</formula1>
      <formula2>999999</formula2>
    </dataValidation>
    <dataValidation type="whole" showInputMessage="1" showErrorMessage="1" errorTitle="Validar" error="Se debe declarar valores numéricos que estén en el rango de 0 a 999999" sqref="H105:H106">
      <formula1>0</formula1>
      <formula2>999999</formula2>
    </dataValidation>
    <dataValidation type="whole" showInputMessage="1" showErrorMessage="1" errorTitle="Validar" error="Se debe declarar valores numéricos que estén en el rango de 0 a 999999" sqref="O98:O104">
      <formula1>0</formula1>
      <formula2>999999</formula2>
    </dataValidation>
    <dataValidation type="whole" showInputMessage="1" showErrorMessage="1" errorTitle="Validar" error="Se debe declarar valores numéricos que estén en el rango de 0 a 999999" sqref="L120">
      <formula1>0</formula1>
      <formula2>999999</formula2>
    </dataValidation>
    <dataValidation type="whole" showInputMessage="1" showErrorMessage="1" errorTitle="Validar" error="Se debe declarar valores numéricos que estén en el rango de 0 a 999999" sqref="H120">
      <formula1>0</formula1>
      <formula2>999999</formula2>
    </dataValidation>
    <dataValidation type="whole" showInputMessage="1" showErrorMessage="1" errorTitle="Validar" error="Se debe declarar valores numéricos que estén en el rango de 0 a 999999" sqref="D120">
      <formula1>0</formula1>
      <formula2>999999</formula2>
    </dataValidation>
    <dataValidation type="whole" showInputMessage="1" showErrorMessage="1" errorTitle="Validar" error="Se debe declarar valores numéricos que estén en el rango de 0 a 999999" sqref="R98:R104">
      <formula1>0</formula1>
      <formula2>999999</formula2>
    </dataValidation>
    <dataValidation type="whole" showInputMessage="1" showErrorMessage="1" errorTitle="Validar" error="Se debe declarar valores numéricos que estén en el rango de 0 a 999999" sqref="J120">
      <formula1>0</formula1>
      <formula2>999999</formula2>
    </dataValidation>
    <dataValidation type="whole" showInputMessage="1" showErrorMessage="1" errorTitle="Validar" error="Se debe declarar valores numéricos que estén en el rango de 0 a 999999" sqref="N120">
      <formula1>0</formula1>
      <formula2>999999</formula2>
    </dataValidation>
    <dataValidation type="whole" showInputMessage="1" showErrorMessage="1" errorTitle="Validar" error="Se debe declarar valores numéricos que estén en el rango de 0 a 999999" sqref="C94:C96">
      <formula1>0</formula1>
      <formula2>999999</formula2>
    </dataValidation>
    <dataValidation type="whole" showInputMessage="1" showErrorMessage="1" errorTitle="Validar" error="Se debe declarar valores numéricos que estén en el rango de 0 a 999999" sqref="O94:O96">
      <formula1>0</formula1>
      <formula2>999999</formula2>
    </dataValidation>
    <dataValidation type="whole" showInputMessage="1" showErrorMessage="1" errorTitle="Validar" error="Se debe declarar valores numéricos que estén en el rango de 0 a 999999" sqref="U94:U96">
      <formula1>0</formula1>
      <formula2>999999</formula2>
    </dataValidation>
    <dataValidation type="whole" showInputMessage="1" showErrorMessage="1" errorTitle="Validar" error="Se debe declarar valores numéricos que estén en el rango de 0 a 999999" sqref="U98:U104">
      <formula1>0</formula1>
      <formula2>999999</formula2>
    </dataValidation>
    <dataValidation type="whole" showInputMessage="1" showErrorMessage="1" errorTitle="Validar" error="Se debe declarar valores numéricos que estén en el rango de 0 a 999999" sqref="L94:L96">
      <formula1>0</formula1>
      <formula2>999999</formula2>
    </dataValidation>
    <dataValidation type="whole" showInputMessage="1" showErrorMessage="1" errorTitle="Validar" error="Se debe declarar valores numéricos que estén en el rango de 0 a 999999" sqref="F94:F96">
      <formula1>0</formula1>
      <formula2>999999</formula2>
    </dataValidation>
    <dataValidation type="whole" showInputMessage="1" showErrorMessage="1" errorTitle="Validar" error="Se debe declarar valores numéricos que estén en el rango de 0 a 999999" sqref="I94:I96">
      <formula1>0</formula1>
      <formula2>999999</formula2>
    </dataValidation>
    <dataValidation type="whole" showInputMessage="1" showErrorMessage="1" errorTitle="Validar" error="Se debe declarar valores numéricos que estén en el rango de 0 a 999999" sqref="L98:L106">
      <formula1>0</formula1>
      <formula2>999999</formula2>
    </dataValidation>
    <dataValidation type="whole" showInputMessage="1" showErrorMessage="1" errorTitle="Validar" error="Se debe declarar valores numéricos que estén en el rango de 0 a 999999" sqref="C98:C104">
      <formula1>0</formula1>
      <formula2>999999</formula2>
    </dataValidation>
    <dataValidation type="whole" showInputMessage="1" showErrorMessage="1" errorTitle="Validar" error="Se debe declarar valores numéricos que estén en el rango de 0 a 999999" sqref="F98:F106">
      <formula1>0</formula1>
      <formula2>999999</formula2>
    </dataValidation>
    <dataValidation type="whole" showInputMessage="1" showErrorMessage="1" errorTitle="Validar" error="Se debe declarar valores numéricos que estén en el rango de 0 a 999999" sqref="I98:I104">
      <formula1>0</formula1>
      <formula2>999999</formula2>
    </dataValidation>
    <dataValidation type="decimal" showInputMessage="1" showErrorMessage="1" errorTitle="Validar" error="Se debe declarar valores numéricos que estén en el rango de 0 a 999999" sqref="B140:O140">
      <formula1>0</formula1>
      <formula2>999999.999999</formula2>
    </dataValidation>
    <dataValidation type="whole" showInputMessage="1" showErrorMessage="1" errorTitle="Validar" error="Se debe declarar valores numéricos que estén en el rango de 0 a 999999" sqref="N137:N139">
      <formula1>0</formula1>
      <formula2>666666</formula2>
    </dataValidation>
    <dataValidation type="whole" showInputMessage="1" showErrorMessage="1" errorTitle="Validar" error="Se debe declarar valores numéricos que estén en el rango de 0 a 999999" sqref="N126:N130">
      <formula1>0</formula1>
      <formula2>666666</formula2>
    </dataValidation>
    <dataValidation type="whole" showInputMessage="1" showErrorMessage="1" errorTitle="Validar" error="Se debe declarar valores numéricos que estén en el rango de 0 a 999999" sqref="L126:L130">
      <formula1>0</formula1>
      <formula2>666666</formula2>
    </dataValidation>
    <dataValidation type="whole" showInputMessage="1" showErrorMessage="1" errorTitle="Validar" error="Se debe declarar valores numéricos que estén en el rango de 0 a 999999" sqref="J126:J130">
      <formula1>0</formula1>
      <formula2>666666</formula2>
    </dataValidation>
    <dataValidation type="whole" showInputMessage="1" showErrorMessage="1" errorTitle="Validar" error="Se debe declarar valores numéricos que estén en el rango de 0 a 999999" sqref="F126:F130">
      <formula1>0</formula1>
      <formula2>666666</formula2>
    </dataValidation>
    <dataValidation type="whole" showInputMessage="1" showErrorMessage="1" errorTitle="Validar" error="Se debe declarar valores numéricos que estén en el rango de 0 a 999999" sqref="D126:D130">
      <formula1>0</formula1>
      <formula2>666666</formula2>
    </dataValidation>
    <dataValidation type="whole" showInputMessage="1" showErrorMessage="1" errorTitle="Validar" error="Se debe declarar valores numéricos que estén en el rango de 0 a 999999" sqref="B126:B130">
      <formula1>0</formula1>
      <formula2>666666</formula2>
    </dataValidation>
    <dataValidation type="whole" showInputMessage="1" showErrorMessage="1" errorTitle="Validar" error="Se debe declarar valores numéricos que estén en el rango de 0 a 999999" sqref="L137:L139">
      <formula1>0</formula1>
      <formula2>666666</formula2>
    </dataValidation>
    <dataValidation type="whole" showInputMessage="1" showErrorMessage="1" errorTitle="Validar" error="Se debe declarar valores numéricos que estén en el rango de 0 a 999999" sqref="D137:D139">
      <formula1>0</formula1>
      <formula2>666666</formula2>
    </dataValidation>
    <dataValidation type="whole" showInputMessage="1" showErrorMessage="1" errorTitle="Validar" error="Se debe declarar valores numéricos que estén en el rango de 0 a 999999" sqref="B137:B139">
      <formula1>0</formula1>
      <formula2>666666</formula2>
    </dataValidation>
    <dataValidation type="whole" showInputMessage="1" showErrorMessage="1" errorTitle="Validar" error="Se debe declarar valores numéricos que estén en el rango de 0 a 999999" sqref="F137:F139">
      <formula1>0</formula1>
      <formula2>666666</formula2>
    </dataValidation>
    <dataValidation type="whole" showInputMessage="1" showErrorMessage="1" errorTitle="Validar" error="Se debe declarar valores numéricos que estén en el rango de 0 a 999999" sqref="H137:H139">
      <formula1>0</formula1>
      <formula2>666666</formula2>
    </dataValidation>
    <dataValidation type="whole" showInputMessage="1" showErrorMessage="1" errorTitle="Validar" error="Se debe declarar valores numéricos que estén en el rango de 0 a 999999" sqref="J137:J139">
      <formula1>0</formula1>
      <formula2>666666</formula2>
    </dataValidation>
    <dataValidation type="whole" showInputMessage="1" showErrorMessage="1" errorTitle="Validar" error="Se debe declarar valores numéricos que estén en el rango de 0 a 999999" sqref="H126:H130">
      <formula1>0</formula1>
      <formula2>666666</formula2>
    </dataValidation>
    <dataValidation type="whole" showInputMessage="1" showErrorMessage="1" errorTitle="Validar" error="Se debe declarar valores numéricos que estén en el rango de 0 a 99999999" sqref="C152:C158">
      <formula1>0</formula1>
      <formula2>999999</formula2>
    </dataValidation>
    <dataValidation type="whole" showInputMessage="1" showErrorMessage="1" errorTitle="Validar" error="Se debe declarar valores numéricos que estén en el rango de 0 a 99999999" sqref="D89:V89">
      <formula1>0</formula1>
      <formula2>999999</formula2>
    </dataValidation>
    <dataValidation type="whole" showInputMessage="1" showErrorMessage="1" errorTitle="Validar" error="Se debe declarar valores numéricos que estén en el rango de 0 a 99999999" sqref="T152:U158">
      <formula1>0</formula1>
      <formula2>999999</formula2>
    </dataValidation>
    <dataValidation type="whole" showInputMessage="1" showErrorMessage="1" errorTitle="Validar" error="Se debe declarar valores numéricos que estén en el rango de 0 a 99999999" sqref="N152:O158">
      <formula1>0</formula1>
      <formula2>999999</formula2>
    </dataValidation>
    <dataValidation type="whole" showInputMessage="1" showErrorMessage="1" errorTitle="Validar" error="Se debe declarar valores numéricos que estén en el rango de 0 a 99999999" sqref="Q152:R158">
      <formula1>0</formula1>
      <formula2>999999</formula2>
    </dataValidation>
    <dataValidation type="whole" showInputMessage="1" showErrorMessage="1" errorTitle="Validar" error="Se debe declarar valores numéricos que estén en el rango de 0 a 99999999" sqref="V85:V86">
      <formula1>0</formula1>
      <formula2>999999</formula2>
    </dataValidation>
    <dataValidation type="whole" showInputMessage="1" showErrorMessage="1" errorTitle="Validar" error="Se debe declarar valores numéricos que estén en el rango de 0 a 99999999" sqref="P85:P86">
      <formula1>0</formula1>
      <formula2>999999</formula2>
    </dataValidation>
    <dataValidation type="whole" showInputMessage="1" showErrorMessage="1" errorTitle="Validar" error="Se debe declarar valores numéricos que estén en el rango de 0 a 99999999" sqref="S85:S86">
      <formula1>0</formula1>
      <formula2>999999</formula2>
    </dataValidation>
    <dataValidation type="whole" showInputMessage="1" showErrorMessage="1" errorTitle="Validar" error="Se debe declarar valores numéricos que estén en el rango de 0 a 99999999" sqref="B152:B153">
      <formula1>0</formula1>
      <formula2>999999</formula2>
    </dataValidation>
    <dataValidation type="whole" showInputMessage="1" showErrorMessage="1" errorTitle="Validar" error="Se debe declarar valores numéricos que estén en el rango de 0 a 99999999" sqref="K152:L158">
      <formula1>0</formula1>
      <formula2>999999</formula2>
    </dataValidation>
    <dataValidation type="whole" showInputMessage="1" showErrorMessage="1" errorTitle="Validar" error="Se debe declarar valores numéricos que estén en el rango de 0 a 99999999" sqref="H152:I158">
      <formula1>0</formula1>
      <formula2>999999</formula2>
    </dataValidation>
    <dataValidation type="whole" showInputMessage="1" showErrorMessage="1" errorTitle="Validar" error="Se debe declarar valores numéricos que estén en el rango de 0 a 99999999" sqref="E152:F158">
      <formula1>0</formula1>
      <formula2>999999</formula2>
    </dataValidation>
    <dataValidation type="whole" showInputMessage="1" showErrorMessage="1" errorTitle="Validar" error="Se debe declarar valores numéricos que estén en el rango de 0 a 99999999" sqref="B155:B158">
      <formula1>0</formula1>
      <formula2>999999</formula2>
    </dataValidation>
    <dataValidation type="whole" showInputMessage="1" showErrorMessage="1" errorTitle="Validar" error="Se debe declarar valores numéricos que estén en el rango de 0 a 99999999" sqref="D85:M86">
      <formula1>0</formula1>
      <formula2>999999</formula2>
    </dataValidation>
  </dataValidations>
  <pageMargins left="0.7" right="0.7" top="0.75" bottom="0.75" header="0.3" footer="0.3"/>
  <pageSetup scale="49" fitToHeight="0" orientation="landscape" r:id="rId1"/>
  <rowBreaks count="2" manualBreakCount="2">
    <brk id="65" max="16383" man="1"/>
    <brk id="121"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AC162"/>
  <sheetViews>
    <sheetView view="pageBreakPreview" topLeftCell="A68" zoomScale="60" zoomScaleNormal="75" workbookViewId="0">
      <selection activeCell="H78" sqref="H78"/>
    </sheetView>
  </sheetViews>
  <sheetFormatPr baseColWidth="10" defaultColWidth="11.44140625" defaultRowHeight="13.8" x14ac:dyDescent="0.3"/>
  <cols>
    <col min="1" max="1" width="40.109375" style="1" customWidth="1"/>
    <col min="2" max="2" width="11.33203125" style="1" customWidth="1"/>
    <col min="3" max="3" width="14.5546875" style="1" customWidth="1"/>
    <col min="4" max="4" width="12" style="1" customWidth="1"/>
    <col min="5" max="5" width="13" style="1" customWidth="1"/>
    <col min="6" max="6" width="11.33203125" style="1" customWidth="1"/>
    <col min="7" max="7" width="9.33203125" style="1" customWidth="1"/>
    <col min="8" max="15" width="8.88671875" style="1" customWidth="1"/>
    <col min="16" max="16" width="11.5546875" style="1" customWidth="1"/>
    <col min="17" max="22" width="8.88671875" style="1" customWidth="1"/>
    <col min="23" max="70" width="5.88671875" style="1" customWidth="1"/>
    <col min="71" max="16384" width="11.44140625" style="1"/>
  </cols>
  <sheetData>
    <row r="2" spans="1:22" ht="15.6" x14ac:dyDescent="0.3">
      <c r="B2" s="191" t="s">
        <v>105</v>
      </c>
      <c r="C2" s="191"/>
      <c r="D2" s="191"/>
      <c r="E2" s="191"/>
      <c r="F2" s="191"/>
      <c r="G2" s="191"/>
      <c r="H2" s="191"/>
      <c r="I2" s="191"/>
      <c r="J2" s="191"/>
      <c r="K2" s="191"/>
      <c r="L2" s="191"/>
      <c r="M2" s="191"/>
      <c r="N2" s="191"/>
    </row>
    <row r="3" spans="1:22" x14ac:dyDescent="0.3">
      <c r="B3" s="5"/>
    </row>
    <row r="6" spans="1:22" x14ac:dyDescent="0.3">
      <c r="A6" s="160" t="s">
        <v>13</v>
      </c>
      <c r="B6" s="161"/>
      <c r="C6" s="162" t="s">
        <v>153</v>
      </c>
      <c r="D6" s="163"/>
      <c r="E6" s="163"/>
      <c r="F6" s="163"/>
      <c r="G6" s="163"/>
      <c r="H6" s="163"/>
      <c r="I6" s="163"/>
      <c r="J6" s="163"/>
      <c r="K6" s="163"/>
      <c r="L6" s="163"/>
      <c r="M6" s="163"/>
      <c r="N6" s="164"/>
      <c r="O6" s="13"/>
      <c r="P6" s="13"/>
      <c r="Q6" s="13"/>
      <c r="R6" s="13"/>
      <c r="S6" s="13"/>
      <c r="T6" s="13"/>
      <c r="U6" s="13"/>
      <c r="V6" s="13"/>
    </row>
    <row r="7" spans="1:22" x14ac:dyDescent="0.3">
      <c r="A7" s="150" t="s">
        <v>14</v>
      </c>
      <c r="B7" s="151"/>
      <c r="C7" s="152" t="s">
        <v>154</v>
      </c>
      <c r="D7" s="153"/>
      <c r="E7" s="153"/>
      <c r="F7" s="153"/>
      <c r="G7" s="153"/>
      <c r="H7" s="153"/>
      <c r="I7" s="153"/>
      <c r="J7" s="153"/>
      <c r="K7" s="153"/>
      <c r="L7" s="153"/>
      <c r="M7" s="153"/>
      <c r="N7" s="154"/>
      <c r="O7" s="13"/>
      <c r="P7" s="13"/>
      <c r="Q7" s="13"/>
      <c r="R7" s="13"/>
      <c r="S7" s="13"/>
      <c r="T7" s="13"/>
      <c r="U7" s="13"/>
      <c r="V7" s="13"/>
    </row>
    <row r="8" spans="1:22" x14ac:dyDescent="0.3">
      <c r="A8" s="150" t="s">
        <v>15</v>
      </c>
      <c r="B8" s="151"/>
      <c r="C8" s="152" t="s">
        <v>135</v>
      </c>
      <c r="D8" s="153"/>
      <c r="E8" s="153"/>
      <c r="F8" s="153"/>
      <c r="G8" s="153"/>
      <c r="H8" s="153"/>
      <c r="I8" s="153"/>
      <c r="J8" s="153"/>
      <c r="K8" s="153"/>
      <c r="L8" s="153"/>
      <c r="M8" s="153"/>
      <c r="N8" s="154"/>
      <c r="O8" s="13"/>
      <c r="P8" s="13"/>
      <c r="Q8" s="13"/>
      <c r="R8" s="13"/>
      <c r="S8" s="13"/>
      <c r="T8" s="13"/>
      <c r="U8" s="13"/>
      <c r="V8" s="13"/>
    </row>
    <row r="9" spans="1:22" x14ac:dyDescent="0.3">
      <c r="A9" s="150" t="s">
        <v>16</v>
      </c>
      <c r="B9" s="151"/>
      <c r="C9" s="152" t="s">
        <v>136</v>
      </c>
      <c r="D9" s="153"/>
      <c r="E9" s="153"/>
      <c r="F9" s="153"/>
      <c r="G9" s="153"/>
      <c r="H9" s="153"/>
      <c r="I9" s="153"/>
      <c r="J9" s="153"/>
      <c r="K9" s="153"/>
      <c r="L9" s="153"/>
      <c r="M9" s="153"/>
      <c r="N9" s="154"/>
      <c r="O9" s="13"/>
      <c r="P9" s="13"/>
      <c r="Q9" s="13"/>
      <c r="R9" s="13"/>
      <c r="S9" s="13"/>
      <c r="T9" s="13"/>
      <c r="U9" s="13"/>
      <c r="V9" s="13"/>
    </row>
    <row r="10" spans="1:22" x14ac:dyDescent="0.3">
      <c r="A10" s="150" t="s">
        <v>17</v>
      </c>
      <c r="B10" s="151"/>
      <c r="C10" s="152" t="s">
        <v>137</v>
      </c>
      <c r="D10" s="153"/>
      <c r="E10" s="153"/>
      <c r="F10" s="153"/>
      <c r="G10" s="153"/>
      <c r="H10" s="153"/>
      <c r="I10" s="153"/>
      <c r="J10" s="153"/>
      <c r="K10" s="153"/>
      <c r="L10" s="153"/>
      <c r="M10" s="153"/>
      <c r="N10" s="154"/>
      <c r="O10" s="13"/>
      <c r="P10" s="13"/>
      <c r="Q10" s="13"/>
      <c r="R10" s="13"/>
      <c r="S10" s="13"/>
      <c r="T10" s="13"/>
      <c r="U10" s="13"/>
      <c r="V10" s="13"/>
    </row>
    <row r="11" spans="1:22" x14ac:dyDescent="0.3">
      <c r="A11" s="155" t="s">
        <v>109</v>
      </c>
      <c r="B11" s="156"/>
      <c r="C11" s="157" t="s">
        <v>138</v>
      </c>
      <c r="D11" s="158"/>
      <c r="E11" s="158"/>
      <c r="F11" s="158"/>
      <c r="G11" s="158"/>
      <c r="H11" s="158"/>
      <c r="I11" s="158"/>
      <c r="J11" s="158"/>
      <c r="K11" s="158"/>
      <c r="L11" s="158"/>
      <c r="M11" s="158"/>
      <c r="N11" s="159"/>
      <c r="O11" s="13"/>
      <c r="P11" s="13"/>
      <c r="Q11" s="13"/>
      <c r="R11" s="13"/>
      <c r="S11" s="13"/>
      <c r="T11" s="13"/>
      <c r="U11" s="13"/>
      <c r="V11" s="13"/>
    </row>
    <row r="13" spans="1:22" x14ac:dyDescent="0.3">
      <c r="A13" s="4" t="s">
        <v>18</v>
      </c>
    </row>
    <row r="15" spans="1:22" x14ac:dyDescent="0.3">
      <c r="B15" s="114" t="s">
        <v>106</v>
      </c>
      <c r="C15" s="114" t="s">
        <v>19</v>
      </c>
      <c r="D15" s="114" t="s">
        <v>20</v>
      </c>
      <c r="E15" s="114" t="s">
        <v>21</v>
      </c>
      <c r="F15" s="114" t="s">
        <v>22</v>
      </c>
      <c r="G15" s="114" t="s">
        <v>23</v>
      </c>
    </row>
    <row r="16" spans="1:22" x14ac:dyDescent="0.3">
      <c r="A16" s="42" t="s">
        <v>24</v>
      </c>
      <c r="B16" s="121"/>
      <c r="C16" s="121"/>
      <c r="D16" s="121" t="s">
        <v>139</v>
      </c>
      <c r="E16" s="121"/>
      <c r="F16" s="121"/>
      <c r="G16" s="121"/>
    </row>
    <row r="18" spans="1:15" x14ac:dyDescent="0.3">
      <c r="B18" s="114" t="s">
        <v>28</v>
      </c>
      <c r="C18" s="114" t="s">
        <v>29</v>
      </c>
      <c r="D18" s="114" t="s">
        <v>30</v>
      </c>
      <c r="E18" s="114" t="s">
        <v>90</v>
      </c>
    </row>
    <row r="19" spans="1:15" x14ac:dyDescent="0.3">
      <c r="A19" s="27" t="s">
        <v>31</v>
      </c>
      <c r="B19" s="122" t="s">
        <v>139</v>
      </c>
      <c r="C19" s="122"/>
      <c r="D19" s="122"/>
      <c r="E19" s="123"/>
    </row>
    <row r="21" spans="1:15" x14ac:dyDescent="0.3">
      <c r="A21" s="10" t="s">
        <v>38</v>
      </c>
      <c r="B21" s="123">
        <v>20</v>
      </c>
    </row>
    <row r="22" spans="1:15" x14ac:dyDescent="0.3">
      <c r="A22" s="18"/>
      <c r="B22" s="124"/>
    </row>
    <row r="23" spans="1:15" ht="27.6" x14ac:dyDescent="0.3">
      <c r="A23" s="34"/>
      <c r="B23" s="28" t="s">
        <v>32</v>
      </c>
      <c r="C23" s="28" t="s">
        <v>33</v>
      </c>
    </row>
    <row r="24" spans="1:15" x14ac:dyDescent="0.3">
      <c r="A24" s="10" t="s">
        <v>89</v>
      </c>
      <c r="B24" s="125">
        <v>20</v>
      </c>
      <c r="C24" s="125">
        <v>18</v>
      </c>
    </row>
    <row r="26" spans="1:15" x14ac:dyDescent="0.3">
      <c r="A26" s="13"/>
      <c r="B26" s="28" t="s">
        <v>25</v>
      </c>
      <c r="C26" s="126" t="s">
        <v>10</v>
      </c>
    </row>
    <row r="27" spans="1:15" x14ac:dyDescent="0.3">
      <c r="A27" s="10" t="s">
        <v>34</v>
      </c>
      <c r="B27" s="122"/>
      <c r="C27" s="123" t="s">
        <v>139</v>
      </c>
    </row>
    <row r="28" spans="1:15" x14ac:dyDescent="0.3">
      <c r="A28" s="12"/>
      <c r="B28" s="127"/>
      <c r="C28" s="127"/>
      <c r="D28" s="13"/>
    </row>
    <row r="29" spans="1:15" x14ac:dyDescent="0.3">
      <c r="B29" s="126" t="s">
        <v>25</v>
      </c>
      <c r="C29" s="126" t="s">
        <v>10</v>
      </c>
      <c r="D29" s="13"/>
      <c r="E29" s="13"/>
      <c r="F29" s="13"/>
      <c r="G29" s="13"/>
      <c r="N29" s="126" t="s">
        <v>25</v>
      </c>
      <c r="O29" s="126" t="s">
        <v>10</v>
      </c>
    </row>
    <row r="30" spans="1:15" ht="25.5" customHeight="1" x14ac:dyDescent="0.3">
      <c r="A30" s="33" t="s">
        <v>80</v>
      </c>
      <c r="B30" s="111"/>
      <c r="C30" s="112" t="s">
        <v>139</v>
      </c>
      <c r="D30" s="13"/>
      <c r="E30" s="13"/>
      <c r="F30" s="13"/>
      <c r="G30" s="13"/>
      <c r="I30" s="148" t="s">
        <v>68</v>
      </c>
      <c r="J30" s="149"/>
      <c r="K30" s="149"/>
      <c r="L30" s="149"/>
      <c r="M30" s="149"/>
      <c r="N30" s="75"/>
      <c r="O30" s="112" t="s">
        <v>139</v>
      </c>
    </row>
    <row r="31" spans="1:15" x14ac:dyDescent="0.3">
      <c r="A31" s="12"/>
      <c r="B31" s="127"/>
      <c r="C31" s="127"/>
      <c r="D31" s="13"/>
      <c r="E31" s="13"/>
      <c r="F31" s="13"/>
      <c r="G31" s="13"/>
    </row>
    <row r="32" spans="1:15" x14ac:dyDescent="0.3">
      <c r="A32" s="12"/>
      <c r="B32" s="126" t="s">
        <v>11</v>
      </c>
      <c r="C32" s="126" t="s">
        <v>10</v>
      </c>
      <c r="D32" s="128"/>
      <c r="E32" s="128"/>
      <c r="F32" s="128"/>
      <c r="G32" s="128"/>
      <c r="H32" s="127"/>
      <c r="N32" s="126" t="s">
        <v>25</v>
      </c>
      <c r="O32" s="126" t="s">
        <v>10</v>
      </c>
    </row>
    <row r="33" spans="1:15" ht="12.75" customHeight="1" x14ac:dyDescent="0.3">
      <c r="A33" s="72" t="s">
        <v>73</v>
      </c>
      <c r="B33" s="111"/>
      <c r="C33" s="112" t="s">
        <v>139</v>
      </c>
      <c r="D33" s="128"/>
      <c r="E33" s="128"/>
      <c r="F33" s="128"/>
      <c r="G33" s="128"/>
      <c r="H33" s="127"/>
      <c r="I33" s="148" t="s">
        <v>74</v>
      </c>
      <c r="J33" s="149"/>
      <c r="K33" s="149"/>
      <c r="L33" s="149"/>
      <c r="M33" s="149"/>
      <c r="N33" s="75"/>
      <c r="O33" s="112" t="s">
        <v>139</v>
      </c>
    </row>
    <row r="35" spans="1:15" x14ac:dyDescent="0.3">
      <c r="B35" s="114" t="s">
        <v>11</v>
      </c>
      <c r="C35" s="114" t="s">
        <v>10</v>
      </c>
    </row>
    <row r="36" spans="1:15" x14ac:dyDescent="0.3">
      <c r="A36" s="71" t="s">
        <v>107</v>
      </c>
      <c r="B36" s="122"/>
      <c r="C36" s="123"/>
      <c r="I36" s="165" t="s">
        <v>35</v>
      </c>
      <c r="J36" s="165"/>
      <c r="K36" s="165"/>
      <c r="L36" s="165"/>
      <c r="M36" s="165"/>
      <c r="N36" s="129" t="s">
        <v>155</v>
      </c>
    </row>
    <row r="39" spans="1:15" x14ac:dyDescent="0.3">
      <c r="B39" s="114" t="s">
        <v>11</v>
      </c>
      <c r="C39" s="114" t="s">
        <v>10</v>
      </c>
      <c r="N39" s="126" t="s">
        <v>25</v>
      </c>
      <c r="O39" s="126" t="s">
        <v>10</v>
      </c>
    </row>
    <row r="40" spans="1:15" ht="25.5" customHeight="1" x14ac:dyDescent="0.3">
      <c r="A40" s="71" t="s">
        <v>123</v>
      </c>
      <c r="B40" s="111" t="s">
        <v>139</v>
      </c>
      <c r="C40" s="112"/>
      <c r="I40" s="148" t="s">
        <v>124</v>
      </c>
      <c r="J40" s="149"/>
      <c r="K40" s="149"/>
      <c r="L40" s="149"/>
      <c r="M40" s="149"/>
      <c r="N40" s="75"/>
      <c r="O40" s="112" t="s">
        <v>139</v>
      </c>
    </row>
    <row r="42" spans="1:15" x14ac:dyDescent="0.3">
      <c r="B42" s="114" t="s">
        <v>11</v>
      </c>
      <c r="C42" s="114" t="s">
        <v>10</v>
      </c>
      <c r="N42" s="126" t="s">
        <v>25</v>
      </c>
      <c r="O42" s="126" t="s">
        <v>10</v>
      </c>
    </row>
    <row r="43" spans="1:15" ht="25.5" customHeight="1" x14ac:dyDescent="0.3">
      <c r="A43" s="71" t="s">
        <v>125</v>
      </c>
      <c r="B43" s="111"/>
      <c r="C43" s="112" t="s">
        <v>139</v>
      </c>
      <c r="I43" s="148" t="s">
        <v>126</v>
      </c>
      <c r="J43" s="149"/>
      <c r="K43" s="149"/>
      <c r="L43" s="149"/>
      <c r="M43" s="149"/>
      <c r="N43" s="75" t="s">
        <v>139</v>
      </c>
      <c r="O43" s="112"/>
    </row>
    <row r="45" spans="1:15" x14ac:dyDescent="0.3">
      <c r="B45" s="114" t="s">
        <v>11</v>
      </c>
      <c r="C45" s="114" t="s">
        <v>10</v>
      </c>
      <c r="N45" s="126" t="s">
        <v>25</v>
      </c>
      <c r="O45" s="126" t="s">
        <v>10</v>
      </c>
    </row>
    <row r="46" spans="1:15" ht="38.25" customHeight="1" x14ac:dyDescent="0.3">
      <c r="A46" s="71" t="s">
        <v>127</v>
      </c>
      <c r="B46" s="111"/>
      <c r="C46" s="112" t="s">
        <v>139</v>
      </c>
      <c r="I46" s="148" t="s">
        <v>128</v>
      </c>
      <c r="J46" s="149"/>
      <c r="K46" s="149"/>
      <c r="L46" s="149"/>
      <c r="M46" s="149"/>
      <c r="N46" s="75"/>
      <c r="O46" s="112" t="s">
        <v>139</v>
      </c>
    </row>
    <row r="49" spans="1:22" ht="12.75" customHeight="1" x14ac:dyDescent="0.3">
      <c r="B49" s="113" t="s">
        <v>122</v>
      </c>
      <c r="C49" s="113" t="s">
        <v>121</v>
      </c>
      <c r="D49" s="166" t="s">
        <v>129</v>
      </c>
      <c r="E49" s="167"/>
      <c r="F49" s="166" t="s">
        <v>130</v>
      </c>
      <c r="G49" s="167"/>
      <c r="H49" s="166" t="s">
        <v>131</v>
      </c>
      <c r="I49" s="167"/>
      <c r="J49" s="166" t="s">
        <v>132</v>
      </c>
      <c r="K49" s="167"/>
    </row>
    <row r="50" spans="1:22" ht="27.6" x14ac:dyDescent="0.3">
      <c r="A50" s="71" t="s">
        <v>120</v>
      </c>
      <c r="B50" s="111"/>
      <c r="C50" s="111" t="s">
        <v>139</v>
      </c>
      <c r="D50" s="168"/>
      <c r="E50" s="168"/>
      <c r="F50" s="168"/>
      <c r="G50" s="168"/>
      <c r="H50" s="168"/>
      <c r="I50" s="168"/>
      <c r="J50" s="168"/>
      <c r="K50" s="169"/>
    </row>
    <row r="51" spans="1:22" x14ac:dyDescent="0.3">
      <c r="B51" s="13"/>
      <c r="C51" s="13"/>
    </row>
    <row r="52" spans="1:22" x14ac:dyDescent="0.3">
      <c r="R52" s="146" t="s">
        <v>115</v>
      </c>
      <c r="S52" s="146"/>
      <c r="T52" s="146"/>
      <c r="U52" s="146"/>
    </row>
    <row r="53" spans="1:22" x14ac:dyDescent="0.3">
      <c r="R53" s="74">
        <v>1</v>
      </c>
      <c r="S53" s="147" t="s">
        <v>110</v>
      </c>
      <c r="T53" s="147"/>
      <c r="U53" s="147"/>
      <c r="V53" s="144" t="s">
        <v>116</v>
      </c>
    </row>
    <row r="54" spans="1:22" x14ac:dyDescent="0.3">
      <c r="B54" s="145" t="s">
        <v>25</v>
      </c>
      <c r="C54" s="145" t="s">
        <v>10</v>
      </c>
      <c r="D54" s="145" t="s">
        <v>3</v>
      </c>
      <c r="E54" s="146" t="s">
        <v>26</v>
      </c>
      <c r="F54" s="146"/>
      <c r="G54" s="146"/>
      <c r="R54" s="74">
        <v>2</v>
      </c>
      <c r="S54" s="147" t="s">
        <v>111</v>
      </c>
      <c r="T54" s="147"/>
      <c r="U54" s="147"/>
      <c r="V54" s="144"/>
    </row>
    <row r="55" spans="1:22" ht="27.6" x14ac:dyDescent="0.3">
      <c r="B55" s="145"/>
      <c r="C55" s="145"/>
      <c r="D55" s="145"/>
      <c r="E55" s="114">
        <v>1</v>
      </c>
      <c r="F55" s="114">
        <v>2</v>
      </c>
      <c r="G55" s="114">
        <v>3</v>
      </c>
      <c r="N55" s="113" t="s">
        <v>25</v>
      </c>
      <c r="O55" s="113" t="s">
        <v>10</v>
      </c>
      <c r="P55" s="113" t="s">
        <v>115</v>
      </c>
      <c r="Q55" s="28" t="s">
        <v>118</v>
      </c>
      <c r="R55" s="74">
        <v>3</v>
      </c>
      <c r="S55" s="147" t="s">
        <v>112</v>
      </c>
      <c r="T55" s="147"/>
      <c r="U55" s="147"/>
      <c r="V55" s="144" t="s">
        <v>117</v>
      </c>
    </row>
    <row r="56" spans="1:22" x14ac:dyDescent="0.3">
      <c r="A56" s="73" t="s">
        <v>27</v>
      </c>
      <c r="B56" s="111" t="s">
        <v>139</v>
      </c>
      <c r="C56" s="111"/>
      <c r="D56" s="111"/>
      <c r="E56" s="111"/>
      <c r="F56" s="111"/>
      <c r="G56" s="112"/>
      <c r="I56" s="148" t="s">
        <v>114</v>
      </c>
      <c r="J56" s="149"/>
      <c r="K56" s="149"/>
      <c r="L56" s="149"/>
      <c r="M56" s="149"/>
      <c r="N56" s="75"/>
      <c r="O56" s="111"/>
      <c r="P56" s="111"/>
      <c r="Q56" s="112"/>
      <c r="R56" s="74">
        <v>4</v>
      </c>
      <c r="S56" s="147" t="s">
        <v>113</v>
      </c>
      <c r="T56" s="147"/>
      <c r="U56" s="147"/>
      <c r="V56" s="144"/>
    </row>
    <row r="57" spans="1:22" x14ac:dyDescent="0.3">
      <c r="A57" s="35"/>
      <c r="B57" s="130"/>
      <c r="C57" s="130"/>
      <c r="D57" s="130"/>
      <c r="E57" s="130"/>
      <c r="F57" s="130"/>
      <c r="G57" s="131"/>
    </row>
    <row r="58" spans="1:22" x14ac:dyDescent="0.3">
      <c r="A58" s="13"/>
      <c r="B58" s="113" t="s">
        <v>25</v>
      </c>
      <c r="C58" s="113" t="s">
        <v>10</v>
      </c>
      <c r="D58" s="113" t="s">
        <v>3</v>
      </c>
      <c r="E58" s="113" t="s">
        <v>36</v>
      </c>
      <c r="F58" s="114" t="s">
        <v>141</v>
      </c>
    </row>
    <row r="59" spans="1:22" ht="12.75" customHeight="1" x14ac:dyDescent="0.3">
      <c r="A59" s="10" t="s">
        <v>37</v>
      </c>
      <c r="B59" s="111" t="s">
        <v>139</v>
      </c>
      <c r="C59" s="111"/>
      <c r="D59" s="111"/>
      <c r="E59" s="111"/>
      <c r="F59" s="112"/>
    </row>
    <row r="62" spans="1:22" x14ac:dyDescent="0.3">
      <c r="A62" s="13"/>
      <c r="B62" s="28" t="s">
        <v>25</v>
      </c>
      <c r="C62" s="28" t="s">
        <v>10</v>
      </c>
    </row>
    <row r="63" spans="1:22" x14ac:dyDescent="0.3">
      <c r="A63" s="10" t="s">
        <v>39</v>
      </c>
      <c r="B63" s="122"/>
      <c r="C63" s="123" t="s">
        <v>139</v>
      </c>
    </row>
    <row r="64" spans="1:22" x14ac:dyDescent="0.3">
      <c r="A64" s="131"/>
      <c r="B64" s="131"/>
      <c r="C64" s="131"/>
    </row>
    <row r="65" spans="1:14" x14ac:dyDescent="0.3">
      <c r="A65" s="131"/>
      <c r="B65" s="131"/>
      <c r="C65" s="131"/>
    </row>
    <row r="66" spans="1:14" x14ac:dyDescent="0.3">
      <c r="A66" s="131"/>
      <c r="B66" s="131"/>
      <c r="C66" s="131"/>
    </row>
    <row r="68" spans="1:14" x14ac:dyDescent="0.3">
      <c r="A68" s="204" t="s">
        <v>40</v>
      </c>
      <c r="B68" s="205"/>
      <c r="C68" s="205"/>
      <c r="D68" s="205"/>
      <c r="E68" s="205"/>
      <c r="F68" s="205"/>
      <c r="G68" s="205"/>
      <c r="H68" s="205"/>
      <c r="I68" s="205"/>
      <c r="J68" s="205"/>
      <c r="K68" s="205"/>
      <c r="L68" s="205"/>
      <c r="M68" s="205"/>
      <c r="N68" s="206"/>
    </row>
    <row r="69" spans="1:14" x14ac:dyDescent="0.3">
      <c r="A69" s="185" t="s">
        <v>144</v>
      </c>
      <c r="B69" s="185"/>
      <c r="C69" s="185"/>
      <c r="D69" s="185"/>
      <c r="E69" s="185"/>
      <c r="F69" s="185" t="s">
        <v>167</v>
      </c>
      <c r="G69" s="185"/>
      <c r="H69" s="185"/>
      <c r="I69" s="185"/>
      <c r="J69" s="185"/>
      <c r="K69" s="185"/>
      <c r="L69" s="185"/>
      <c r="M69" s="185"/>
      <c r="N69" s="185"/>
    </row>
    <row r="70" spans="1:14" x14ac:dyDescent="0.3">
      <c r="A70" s="185" t="s">
        <v>145</v>
      </c>
      <c r="B70" s="185"/>
      <c r="C70" s="185"/>
      <c r="D70" s="185"/>
      <c r="E70" s="185"/>
      <c r="F70" s="185" t="s">
        <v>54</v>
      </c>
      <c r="G70" s="185"/>
      <c r="H70" s="185"/>
      <c r="I70" s="185"/>
      <c r="J70" s="185"/>
      <c r="K70" s="185"/>
      <c r="L70" s="185"/>
      <c r="M70" s="185"/>
      <c r="N70" s="185"/>
    </row>
    <row r="71" spans="1:14" x14ac:dyDescent="0.3">
      <c r="A71" s="185" t="s">
        <v>146</v>
      </c>
      <c r="B71" s="185"/>
      <c r="C71" s="185"/>
      <c r="D71" s="185"/>
      <c r="E71" s="185"/>
      <c r="F71" s="188" t="s">
        <v>55</v>
      </c>
      <c r="G71" s="188"/>
      <c r="H71" s="188"/>
      <c r="I71" s="188"/>
      <c r="J71" s="188"/>
      <c r="K71" s="188"/>
      <c r="L71" s="188"/>
      <c r="M71" s="188"/>
      <c r="N71" s="189"/>
    </row>
    <row r="72" spans="1:14" x14ac:dyDescent="0.3">
      <c r="A72" s="185" t="s">
        <v>147</v>
      </c>
      <c r="B72" s="185"/>
      <c r="C72" s="185"/>
      <c r="D72" s="185"/>
      <c r="E72" s="185"/>
      <c r="F72" s="188" t="s">
        <v>56</v>
      </c>
      <c r="G72" s="188"/>
      <c r="H72" s="188"/>
      <c r="I72" s="188"/>
      <c r="J72" s="188"/>
      <c r="K72" s="188"/>
      <c r="L72" s="188"/>
      <c r="M72" s="188"/>
      <c r="N72" s="189"/>
    </row>
    <row r="73" spans="1:14" x14ac:dyDescent="0.3">
      <c r="A73" s="185" t="s">
        <v>165</v>
      </c>
      <c r="B73" s="185"/>
      <c r="C73" s="185"/>
      <c r="D73" s="185"/>
      <c r="E73" s="185"/>
      <c r="F73" s="188" t="s">
        <v>57</v>
      </c>
      <c r="G73" s="188"/>
      <c r="H73" s="188"/>
      <c r="I73" s="188"/>
      <c r="J73" s="188"/>
      <c r="K73" s="188"/>
      <c r="L73" s="188"/>
      <c r="M73" s="188"/>
      <c r="N73" s="189"/>
    </row>
    <row r="74" spans="1:14" x14ac:dyDescent="0.3">
      <c r="A74" s="185" t="s">
        <v>166</v>
      </c>
      <c r="B74" s="185"/>
      <c r="C74" s="185"/>
      <c r="D74" s="185"/>
      <c r="E74" s="185"/>
      <c r="F74" s="197" t="s">
        <v>58</v>
      </c>
      <c r="G74" s="197"/>
      <c r="H74" s="197"/>
      <c r="I74" s="197"/>
      <c r="J74" s="197"/>
      <c r="K74" s="197"/>
      <c r="L74" s="197"/>
      <c r="M74" s="197"/>
      <c r="N74" s="198"/>
    </row>
    <row r="77" spans="1:14" customFormat="1" ht="13.2" x14ac:dyDescent="0.25">
      <c r="B77" s="25">
        <v>2006</v>
      </c>
      <c r="C77" s="25">
        <v>2007</v>
      </c>
      <c r="D77" s="25">
        <v>2008</v>
      </c>
      <c r="E77" s="25">
        <v>2009</v>
      </c>
      <c r="F77" s="25">
        <v>2010</v>
      </c>
      <c r="G77" s="25">
        <v>2011</v>
      </c>
      <c r="H77" s="25">
        <v>2012</v>
      </c>
    </row>
    <row r="78" spans="1:14" customFormat="1" ht="14.4" x14ac:dyDescent="0.35">
      <c r="A78" s="32" t="s">
        <v>71</v>
      </c>
      <c r="B78" s="133">
        <v>184</v>
      </c>
      <c r="C78" s="133">
        <v>304</v>
      </c>
      <c r="D78" s="133">
        <v>416</v>
      </c>
      <c r="E78" s="133">
        <v>445</v>
      </c>
      <c r="F78" s="133">
        <v>460</v>
      </c>
      <c r="G78" s="134">
        <v>470</v>
      </c>
      <c r="H78" s="134">
        <v>500</v>
      </c>
    </row>
    <row r="81" spans="1:22" x14ac:dyDescent="0.3">
      <c r="A81" s="199" t="s">
        <v>5</v>
      </c>
      <c r="B81" s="200"/>
      <c r="C81" s="200"/>
      <c r="D81" s="200"/>
      <c r="E81" s="200"/>
      <c r="F81" s="200"/>
      <c r="G81" s="200"/>
      <c r="H81" s="200"/>
      <c r="I81" s="200"/>
      <c r="J81" s="200"/>
      <c r="K81" s="200"/>
      <c r="L81" s="200"/>
      <c r="M81" s="200"/>
      <c r="N81" s="200"/>
      <c r="O81" s="200"/>
      <c r="P81" s="200"/>
      <c r="Q81" s="200"/>
      <c r="R81" s="200"/>
      <c r="S81" s="200"/>
      <c r="T81" s="200"/>
      <c r="U81" s="200"/>
      <c r="V81" s="201"/>
    </row>
    <row r="82" spans="1:22" x14ac:dyDescent="0.3">
      <c r="A82" s="62"/>
      <c r="B82" s="63"/>
      <c r="C82" s="63"/>
      <c r="D82" s="63"/>
      <c r="E82" s="63"/>
      <c r="F82" s="63"/>
      <c r="G82" s="63"/>
      <c r="H82" s="63"/>
      <c r="I82" s="63"/>
      <c r="J82" s="63"/>
      <c r="K82" s="63"/>
      <c r="L82" s="63"/>
      <c r="M82" s="63"/>
      <c r="N82" s="63"/>
      <c r="O82" s="63"/>
      <c r="P82" s="63"/>
      <c r="Q82" s="63"/>
      <c r="R82" s="63"/>
      <c r="S82" s="63"/>
      <c r="T82" s="63"/>
      <c r="U82" s="63"/>
      <c r="V82" s="64"/>
    </row>
    <row r="83" spans="1:22" x14ac:dyDescent="0.3">
      <c r="A83" s="171" t="s">
        <v>9</v>
      </c>
      <c r="B83" s="182">
        <v>2006</v>
      </c>
      <c r="C83" s="183"/>
      <c r="D83" s="184"/>
      <c r="E83" s="182">
        <v>2007</v>
      </c>
      <c r="F83" s="183"/>
      <c r="G83" s="184"/>
      <c r="H83" s="182">
        <v>2008</v>
      </c>
      <c r="I83" s="183"/>
      <c r="J83" s="184"/>
      <c r="K83" s="182">
        <v>2009</v>
      </c>
      <c r="L83" s="183"/>
      <c r="M83" s="184"/>
      <c r="N83" s="182">
        <v>2010</v>
      </c>
      <c r="O83" s="183"/>
      <c r="P83" s="184"/>
      <c r="Q83" s="182">
        <v>2011</v>
      </c>
      <c r="R83" s="183"/>
      <c r="S83" s="184"/>
      <c r="T83" s="182">
        <v>2012</v>
      </c>
      <c r="U83" s="183"/>
      <c r="V83" s="184"/>
    </row>
    <row r="84" spans="1:22" x14ac:dyDescent="0.3">
      <c r="A84" s="172"/>
      <c r="B84" s="76" t="s">
        <v>50</v>
      </c>
      <c r="C84" s="76" t="s">
        <v>51</v>
      </c>
      <c r="D84" s="76" t="s">
        <v>52</v>
      </c>
      <c r="E84" s="76" t="s">
        <v>50</v>
      </c>
      <c r="F84" s="76" t="s">
        <v>51</v>
      </c>
      <c r="G84" s="76" t="s">
        <v>52</v>
      </c>
      <c r="H84" s="76" t="s">
        <v>50</v>
      </c>
      <c r="I84" s="76" t="s">
        <v>51</v>
      </c>
      <c r="J84" s="76" t="s">
        <v>52</v>
      </c>
      <c r="K84" s="76" t="s">
        <v>50</v>
      </c>
      <c r="L84" s="76" t="s">
        <v>51</v>
      </c>
      <c r="M84" s="76" t="s">
        <v>52</v>
      </c>
      <c r="N84" s="76" t="s">
        <v>50</v>
      </c>
      <c r="O84" s="76" t="s">
        <v>51</v>
      </c>
      <c r="P84" s="76" t="s">
        <v>52</v>
      </c>
      <c r="Q84" s="76" t="s">
        <v>50</v>
      </c>
      <c r="R84" s="76" t="s">
        <v>51</v>
      </c>
      <c r="S84" s="76" t="s">
        <v>52</v>
      </c>
      <c r="T84" s="76" t="s">
        <v>50</v>
      </c>
      <c r="U84" s="76" t="s">
        <v>51</v>
      </c>
      <c r="V84" s="76" t="s">
        <v>52</v>
      </c>
    </row>
    <row r="85" spans="1:22" ht="27.6" x14ac:dyDescent="0.3">
      <c r="A85" s="15" t="s">
        <v>41</v>
      </c>
      <c r="B85" s="115">
        <v>8</v>
      </c>
      <c r="C85" s="115">
        <v>2</v>
      </c>
      <c r="D85" s="44">
        <f>SUM(B85:C85)</f>
        <v>10</v>
      </c>
      <c r="E85" s="117">
        <v>10</v>
      </c>
      <c r="F85" s="117">
        <v>2</v>
      </c>
      <c r="G85" s="44">
        <f>SUM(E85:F85)</f>
        <v>12</v>
      </c>
      <c r="H85" s="117">
        <v>12</v>
      </c>
      <c r="I85" s="117">
        <v>2</v>
      </c>
      <c r="J85" s="44">
        <f>SUM(H85:I85)</f>
        <v>14</v>
      </c>
      <c r="K85" s="117">
        <v>14</v>
      </c>
      <c r="L85" s="117">
        <v>2</v>
      </c>
      <c r="M85" s="44">
        <f>SUM(K85:L85)</f>
        <v>16</v>
      </c>
      <c r="N85" s="52">
        <v>16</v>
      </c>
      <c r="O85" s="52">
        <v>2</v>
      </c>
      <c r="P85" s="44">
        <f>SUM(N85:O85)</f>
        <v>18</v>
      </c>
      <c r="Q85" s="52">
        <v>16</v>
      </c>
      <c r="R85" s="52">
        <v>2</v>
      </c>
      <c r="S85" s="44">
        <f>SUM(Q85:R85)</f>
        <v>18</v>
      </c>
      <c r="T85" s="52">
        <v>16</v>
      </c>
      <c r="U85" s="52">
        <v>2</v>
      </c>
      <c r="V85" s="45">
        <f>SUM(T85:U85)</f>
        <v>18</v>
      </c>
    </row>
    <row r="86" spans="1:22" ht="27.6" x14ac:dyDescent="0.3">
      <c r="A86" s="41" t="s">
        <v>100</v>
      </c>
      <c r="B86" s="115">
        <v>2</v>
      </c>
      <c r="C86" s="115">
        <v>2</v>
      </c>
      <c r="D86" s="46">
        <f>SUM(B86:C86)</f>
        <v>4</v>
      </c>
      <c r="E86" s="117">
        <v>4</v>
      </c>
      <c r="F86" s="117">
        <v>2</v>
      </c>
      <c r="G86" s="46">
        <f>SUM(E86:F86)</f>
        <v>6</v>
      </c>
      <c r="H86" s="117">
        <v>6</v>
      </c>
      <c r="I86" s="117">
        <v>2</v>
      </c>
      <c r="J86" s="46">
        <f>SUM(H86:I86)</f>
        <v>8</v>
      </c>
      <c r="K86" s="117">
        <v>12</v>
      </c>
      <c r="L86" s="117">
        <v>2</v>
      </c>
      <c r="M86" s="46">
        <f>SUM(K86:L86)</f>
        <v>14</v>
      </c>
      <c r="N86" s="53">
        <v>14</v>
      </c>
      <c r="O86" s="53">
        <v>2</v>
      </c>
      <c r="P86" s="46">
        <f>SUM(N86:O86)</f>
        <v>16</v>
      </c>
      <c r="Q86" s="53">
        <v>16</v>
      </c>
      <c r="R86" s="53">
        <v>2</v>
      </c>
      <c r="S86" s="46">
        <f>SUM(Q86:R86)</f>
        <v>18</v>
      </c>
      <c r="T86" s="53">
        <v>18</v>
      </c>
      <c r="U86" s="53">
        <v>2</v>
      </c>
      <c r="V86" s="47">
        <f>SUM(T86:U86)</f>
        <v>20</v>
      </c>
    </row>
    <row r="87" spans="1:22" x14ac:dyDescent="0.3">
      <c r="A87" s="16" t="s">
        <v>42</v>
      </c>
      <c r="B87" s="54">
        <f>SUM(B85:B86)</f>
        <v>10</v>
      </c>
      <c r="C87" s="54">
        <f t="shared" ref="C87:V87" si="0">SUM(C85:C86)</f>
        <v>4</v>
      </c>
      <c r="D87" s="54">
        <f t="shared" si="0"/>
        <v>14</v>
      </c>
      <c r="E87" s="54">
        <f t="shared" si="0"/>
        <v>14</v>
      </c>
      <c r="F87" s="54">
        <f t="shared" si="0"/>
        <v>4</v>
      </c>
      <c r="G87" s="54">
        <f t="shared" si="0"/>
        <v>18</v>
      </c>
      <c r="H87" s="54">
        <f t="shared" si="0"/>
        <v>18</v>
      </c>
      <c r="I87" s="54">
        <f t="shared" si="0"/>
        <v>4</v>
      </c>
      <c r="J87" s="54">
        <f t="shared" si="0"/>
        <v>22</v>
      </c>
      <c r="K87" s="54">
        <f t="shared" si="0"/>
        <v>26</v>
      </c>
      <c r="L87" s="54">
        <f t="shared" si="0"/>
        <v>4</v>
      </c>
      <c r="M87" s="54">
        <f t="shared" si="0"/>
        <v>30</v>
      </c>
      <c r="N87" s="54">
        <f t="shared" si="0"/>
        <v>30</v>
      </c>
      <c r="O87" s="54">
        <f t="shared" si="0"/>
        <v>4</v>
      </c>
      <c r="P87" s="54">
        <f t="shared" si="0"/>
        <v>34</v>
      </c>
      <c r="Q87" s="54">
        <f t="shared" si="0"/>
        <v>32</v>
      </c>
      <c r="R87" s="54">
        <f t="shared" si="0"/>
        <v>4</v>
      </c>
      <c r="S87" s="54">
        <f t="shared" si="0"/>
        <v>36</v>
      </c>
      <c r="T87" s="54">
        <f t="shared" si="0"/>
        <v>34</v>
      </c>
      <c r="U87" s="54">
        <f t="shared" si="0"/>
        <v>4</v>
      </c>
      <c r="V87" s="55">
        <f t="shared" si="0"/>
        <v>38</v>
      </c>
    </row>
    <row r="88" spans="1:22" ht="27.6" x14ac:dyDescent="0.3">
      <c r="A88" s="16" t="s">
        <v>43</v>
      </c>
      <c r="B88" s="48">
        <f>IFERROR(B85*100/B87,"")</f>
        <v>80</v>
      </c>
      <c r="C88" s="48">
        <f t="shared" ref="C88:V88" si="1">IFERROR(C85*100/C87,"")</f>
        <v>50</v>
      </c>
      <c r="D88" s="48">
        <f t="shared" si="1"/>
        <v>71.428571428571431</v>
      </c>
      <c r="E88" s="48">
        <f t="shared" si="1"/>
        <v>71.428571428571431</v>
      </c>
      <c r="F88" s="48">
        <f t="shared" si="1"/>
        <v>50</v>
      </c>
      <c r="G88" s="48">
        <f t="shared" si="1"/>
        <v>66.666666666666671</v>
      </c>
      <c r="H88" s="48">
        <f t="shared" si="1"/>
        <v>66.666666666666671</v>
      </c>
      <c r="I88" s="48">
        <f t="shared" si="1"/>
        <v>50</v>
      </c>
      <c r="J88" s="48">
        <f t="shared" si="1"/>
        <v>63.636363636363633</v>
      </c>
      <c r="K88" s="48">
        <f t="shared" si="1"/>
        <v>53.846153846153847</v>
      </c>
      <c r="L88" s="48">
        <f t="shared" si="1"/>
        <v>50</v>
      </c>
      <c r="M88" s="48">
        <f t="shared" si="1"/>
        <v>53.333333333333336</v>
      </c>
      <c r="N88" s="48">
        <f t="shared" si="1"/>
        <v>53.333333333333336</v>
      </c>
      <c r="O88" s="48">
        <f t="shared" si="1"/>
        <v>50</v>
      </c>
      <c r="P88" s="48">
        <f t="shared" si="1"/>
        <v>52.941176470588232</v>
      </c>
      <c r="Q88" s="48">
        <f t="shared" si="1"/>
        <v>50</v>
      </c>
      <c r="R88" s="48">
        <f t="shared" si="1"/>
        <v>50</v>
      </c>
      <c r="S88" s="48">
        <f t="shared" si="1"/>
        <v>50</v>
      </c>
      <c r="T88" s="48">
        <f t="shared" si="1"/>
        <v>47.058823529411768</v>
      </c>
      <c r="U88" s="48">
        <f t="shared" si="1"/>
        <v>50</v>
      </c>
      <c r="V88" s="49">
        <f t="shared" si="1"/>
        <v>47.368421052631582</v>
      </c>
    </row>
    <row r="89" spans="1:22" ht="27.6" x14ac:dyDescent="0.3">
      <c r="A89" s="17" t="s">
        <v>44</v>
      </c>
      <c r="B89" s="56"/>
      <c r="C89" s="56"/>
      <c r="D89" s="50"/>
      <c r="E89" s="50"/>
      <c r="F89" s="50"/>
      <c r="G89" s="50"/>
      <c r="H89" s="50"/>
      <c r="I89" s="50"/>
      <c r="J89" s="50"/>
      <c r="K89" s="50"/>
      <c r="L89" s="50"/>
      <c r="M89" s="50"/>
      <c r="N89" s="50"/>
      <c r="O89" s="50"/>
      <c r="P89" s="50"/>
      <c r="Q89" s="50"/>
      <c r="R89" s="50"/>
      <c r="S89" s="50"/>
      <c r="T89" s="50"/>
      <c r="U89" s="50"/>
      <c r="V89" s="51"/>
    </row>
    <row r="90" spans="1:22" x14ac:dyDescent="0.3">
      <c r="A90" s="4" t="s">
        <v>59</v>
      </c>
    </row>
    <row r="91" spans="1:22" x14ac:dyDescent="0.3">
      <c r="A91" s="4"/>
    </row>
    <row r="92" spans="1:22" x14ac:dyDescent="0.3">
      <c r="A92" s="213" t="s">
        <v>6</v>
      </c>
      <c r="B92" s="182">
        <v>2006</v>
      </c>
      <c r="C92" s="183"/>
      <c r="D92" s="184"/>
      <c r="E92" s="182">
        <v>2007</v>
      </c>
      <c r="F92" s="183"/>
      <c r="G92" s="184"/>
      <c r="H92" s="182">
        <v>2008</v>
      </c>
      <c r="I92" s="183"/>
      <c r="J92" s="184"/>
      <c r="K92" s="182">
        <v>2009</v>
      </c>
      <c r="L92" s="183"/>
      <c r="M92" s="184"/>
      <c r="N92" s="182">
        <v>2010</v>
      </c>
      <c r="O92" s="183"/>
      <c r="P92" s="184"/>
      <c r="Q92" s="182">
        <v>2011</v>
      </c>
      <c r="R92" s="183"/>
      <c r="S92" s="184"/>
      <c r="T92" s="182">
        <v>2012</v>
      </c>
      <c r="U92" s="183"/>
      <c r="V92" s="184"/>
    </row>
    <row r="93" spans="1:22" x14ac:dyDescent="0.3">
      <c r="A93" s="213"/>
      <c r="B93" s="76" t="s">
        <v>50</v>
      </c>
      <c r="C93" s="76" t="s">
        <v>51</v>
      </c>
      <c r="D93" s="76" t="s">
        <v>52</v>
      </c>
      <c r="E93" s="76" t="s">
        <v>50</v>
      </c>
      <c r="F93" s="76" t="s">
        <v>51</v>
      </c>
      <c r="G93" s="76" t="s">
        <v>52</v>
      </c>
      <c r="H93" s="76" t="s">
        <v>50</v>
      </c>
      <c r="I93" s="76" t="s">
        <v>51</v>
      </c>
      <c r="J93" s="76" t="s">
        <v>52</v>
      </c>
      <c r="K93" s="76" t="s">
        <v>50</v>
      </c>
      <c r="L93" s="76" t="s">
        <v>51</v>
      </c>
      <c r="M93" s="76" t="s">
        <v>52</v>
      </c>
      <c r="N93" s="76" t="s">
        <v>50</v>
      </c>
      <c r="O93" s="76" t="s">
        <v>51</v>
      </c>
      <c r="P93" s="76" t="s">
        <v>52</v>
      </c>
      <c r="Q93" s="76" t="s">
        <v>50</v>
      </c>
      <c r="R93" s="76" t="s">
        <v>51</v>
      </c>
      <c r="S93" s="76" t="s">
        <v>52</v>
      </c>
      <c r="T93" s="76" t="s">
        <v>50</v>
      </c>
      <c r="U93" s="76" t="s">
        <v>51</v>
      </c>
      <c r="V93" s="76" t="s">
        <v>52</v>
      </c>
    </row>
    <row r="94" spans="1:22" x14ac:dyDescent="0.3">
      <c r="A94" s="14" t="s">
        <v>7</v>
      </c>
      <c r="B94" s="118"/>
      <c r="C94" s="118"/>
      <c r="D94" s="66">
        <f>SUM(B94:C94)</f>
        <v>0</v>
      </c>
      <c r="E94" s="118"/>
      <c r="F94" s="118"/>
      <c r="G94" s="66">
        <f>SUM(E94:F94)</f>
        <v>0</v>
      </c>
      <c r="H94" s="118"/>
      <c r="I94" s="118"/>
      <c r="J94" s="66">
        <f>SUM(H94:I94)</f>
        <v>0</v>
      </c>
      <c r="K94" s="118"/>
      <c r="L94" s="118"/>
      <c r="M94" s="66">
        <f>SUM(K94:L94)</f>
        <v>0</v>
      </c>
      <c r="N94" s="52"/>
      <c r="O94" s="65"/>
      <c r="P94" s="66">
        <f>SUM(N94:O94)</f>
        <v>0</v>
      </c>
      <c r="Q94" s="52"/>
      <c r="R94" s="65"/>
      <c r="S94" s="66">
        <f>SUM(Q94:R94)</f>
        <v>0</v>
      </c>
      <c r="T94" s="52"/>
      <c r="U94" s="65"/>
      <c r="V94" s="96">
        <f>SUM(T94:U94)</f>
        <v>0</v>
      </c>
    </row>
    <row r="95" spans="1:22" x14ac:dyDescent="0.3">
      <c r="A95" s="11" t="s">
        <v>1</v>
      </c>
      <c r="B95" s="118">
        <v>0</v>
      </c>
      <c r="C95" s="118">
        <v>1</v>
      </c>
      <c r="D95" s="58">
        <f t="shared" ref="D95:D96" si="2">SUM(B95:C95)</f>
        <v>1</v>
      </c>
      <c r="E95" s="118">
        <v>0</v>
      </c>
      <c r="F95" s="118">
        <v>1</v>
      </c>
      <c r="G95" s="58">
        <f t="shared" ref="G95:G96" si="3">SUM(E95:F95)</f>
        <v>1</v>
      </c>
      <c r="H95" s="118">
        <v>0</v>
      </c>
      <c r="I95" s="118">
        <v>1</v>
      </c>
      <c r="J95" s="58">
        <f t="shared" ref="J95:J96" si="4">SUM(H95:I95)</f>
        <v>1</v>
      </c>
      <c r="K95" s="118">
        <v>0</v>
      </c>
      <c r="L95" s="118">
        <v>1</v>
      </c>
      <c r="M95" s="58">
        <f t="shared" ref="M95:M96" si="5">SUM(K95:L95)</f>
        <v>1</v>
      </c>
      <c r="N95" s="53">
        <v>0</v>
      </c>
      <c r="O95" s="57">
        <v>1</v>
      </c>
      <c r="P95" s="58">
        <f t="shared" ref="P95:P103" si="6">SUM(N95:O95)</f>
        <v>1</v>
      </c>
      <c r="Q95" s="53">
        <v>0</v>
      </c>
      <c r="R95" s="57">
        <v>1</v>
      </c>
      <c r="S95" s="58">
        <f t="shared" ref="S95:S103" si="7">SUM(Q95:R95)</f>
        <v>1</v>
      </c>
      <c r="T95" s="53">
        <v>0</v>
      </c>
      <c r="U95" s="57">
        <v>1</v>
      </c>
      <c r="V95" s="97">
        <f t="shared" ref="V95:V103" si="8">SUM(T95:U95)</f>
        <v>1</v>
      </c>
    </row>
    <row r="96" spans="1:22" x14ac:dyDescent="0.3">
      <c r="A96" s="11" t="s">
        <v>2</v>
      </c>
      <c r="B96" s="118">
        <v>8</v>
      </c>
      <c r="C96" s="118">
        <v>1</v>
      </c>
      <c r="D96" s="58">
        <f t="shared" si="2"/>
        <v>9</v>
      </c>
      <c r="E96" s="118">
        <v>10</v>
      </c>
      <c r="F96" s="118">
        <v>1</v>
      </c>
      <c r="G96" s="58">
        <f t="shared" si="3"/>
        <v>11</v>
      </c>
      <c r="H96" s="118">
        <v>12</v>
      </c>
      <c r="I96" s="118">
        <v>1</v>
      </c>
      <c r="J96" s="58">
        <f t="shared" si="4"/>
        <v>13</v>
      </c>
      <c r="K96" s="118">
        <v>14</v>
      </c>
      <c r="L96" s="118">
        <v>1</v>
      </c>
      <c r="M96" s="58">
        <f t="shared" si="5"/>
        <v>15</v>
      </c>
      <c r="N96" s="53">
        <v>16</v>
      </c>
      <c r="O96" s="57">
        <v>1</v>
      </c>
      <c r="P96" s="58">
        <f t="shared" si="6"/>
        <v>17</v>
      </c>
      <c r="Q96" s="53">
        <v>16</v>
      </c>
      <c r="R96" s="57">
        <v>1</v>
      </c>
      <c r="S96" s="58">
        <f t="shared" si="7"/>
        <v>17</v>
      </c>
      <c r="T96" s="53">
        <v>16</v>
      </c>
      <c r="U96" s="57">
        <v>1</v>
      </c>
      <c r="V96" s="97">
        <f t="shared" si="8"/>
        <v>17</v>
      </c>
    </row>
    <row r="97" spans="1:22" x14ac:dyDescent="0.3">
      <c r="A97" s="43" t="s">
        <v>49</v>
      </c>
      <c r="B97" s="40">
        <f>SUM(B94:B96)</f>
        <v>8</v>
      </c>
      <c r="C97" s="40">
        <f t="shared" ref="C97:V97" si="9">SUM(C94:C96)</f>
        <v>2</v>
      </c>
      <c r="D97" s="40">
        <f t="shared" si="9"/>
        <v>10</v>
      </c>
      <c r="E97" s="40">
        <f t="shared" si="9"/>
        <v>10</v>
      </c>
      <c r="F97" s="40">
        <f t="shared" si="9"/>
        <v>2</v>
      </c>
      <c r="G97" s="40">
        <f t="shared" si="9"/>
        <v>12</v>
      </c>
      <c r="H97" s="40">
        <f t="shared" si="9"/>
        <v>12</v>
      </c>
      <c r="I97" s="40">
        <f t="shared" si="9"/>
        <v>2</v>
      </c>
      <c r="J97" s="40">
        <f t="shared" si="9"/>
        <v>14</v>
      </c>
      <c r="K97" s="40">
        <f t="shared" si="9"/>
        <v>14</v>
      </c>
      <c r="L97" s="40">
        <f t="shared" si="9"/>
        <v>2</v>
      </c>
      <c r="M97" s="40">
        <f t="shared" si="9"/>
        <v>16</v>
      </c>
      <c r="N97" s="40">
        <f t="shared" si="9"/>
        <v>16</v>
      </c>
      <c r="O97" s="40">
        <f t="shared" si="9"/>
        <v>2</v>
      </c>
      <c r="P97" s="40">
        <f t="shared" si="9"/>
        <v>18</v>
      </c>
      <c r="Q97" s="40">
        <f t="shared" si="9"/>
        <v>16</v>
      </c>
      <c r="R97" s="40">
        <f t="shared" si="9"/>
        <v>2</v>
      </c>
      <c r="S97" s="40">
        <f t="shared" si="9"/>
        <v>18</v>
      </c>
      <c r="T97" s="40">
        <f t="shared" si="9"/>
        <v>16</v>
      </c>
      <c r="U97" s="40">
        <f t="shared" si="9"/>
        <v>2</v>
      </c>
      <c r="V97" s="98">
        <f t="shared" si="9"/>
        <v>18</v>
      </c>
    </row>
    <row r="98" spans="1:22" x14ac:dyDescent="0.3">
      <c r="A98" s="38" t="s">
        <v>96</v>
      </c>
      <c r="B98" s="53">
        <v>8</v>
      </c>
      <c r="C98" s="57">
        <v>2</v>
      </c>
      <c r="D98" s="58">
        <f>SUM(B98:C98)</f>
        <v>10</v>
      </c>
      <c r="E98" s="53">
        <v>10</v>
      </c>
      <c r="F98" s="57">
        <v>2</v>
      </c>
      <c r="G98" s="58">
        <f>SUM(E98:F98)</f>
        <v>12</v>
      </c>
      <c r="H98" s="53">
        <v>12</v>
      </c>
      <c r="I98" s="57">
        <v>2</v>
      </c>
      <c r="J98" s="58">
        <f>SUM(H98:I98)</f>
        <v>14</v>
      </c>
      <c r="K98" s="53">
        <v>14</v>
      </c>
      <c r="L98" s="57">
        <v>2</v>
      </c>
      <c r="M98" s="58">
        <f>SUM(K98:L98)</f>
        <v>16</v>
      </c>
      <c r="N98" s="53">
        <v>16</v>
      </c>
      <c r="O98" s="57">
        <v>2</v>
      </c>
      <c r="P98" s="58">
        <f>SUM(N98:O98)</f>
        <v>18</v>
      </c>
      <c r="Q98" s="53">
        <v>16</v>
      </c>
      <c r="R98" s="57">
        <v>2</v>
      </c>
      <c r="S98" s="58">
        <f>SUM(Q98:R98)</f>
        <v>18</v>
      </c>
      <c r="T98" s="53">
        <v>16</v>
      </c>
      <c r="U98" s="57">
        <v>2</v>
      </c>
      <c r="V98" s="97">
        <f>SUM(T98:U98)</f>
        <v>18</v>
      </c>
    </row>
    <row r="99" spans="1:22" x14ac:dyDescent="0.3">
      <c r="A99" s="38" t="s">
        <v>97</v>
      </c>
      <c r="B99" s="53">
        <v>8</v>
      </c>
      <c r="C99" s="57">
        <v>1</v>
      </c>
      <c r="D99" s="58">
        <f>SUM(B99:C99)</f>
        <v>9</v>
      </c>
      <c r="E99" s="53">
        <v>10</v>
      </c>
      <c r="F99" s="57">
        <v>1</v>
      </c>
      <c r="G99" s="58">
        <f>SUM(E99:F99)</f>
        <v>11</v>
      </c>
      <c r="H99" s="53">
        <v>12</v>
      </c>
      <c r="I99" s="57">
        <v>1</v>
      </c>
      <c r="J99" s="58">
        <f>SUM(H99:I99)</f>
        <v>13</v>
      </c>
      <c r="K99" s="53">
        <v>14</v>
      </c>
      <c r="L99" s="57">
        <v>1</v>
      </c>
      <c r="M99" s="58">
        <f>SUM(K99:L99)</f>
        <v>15</v>
      </c>
      <c r="N99" s="53">
        <v>16</v>
      </c>
      <c r="O99" s="57">
        <v>1</v>
      </c>
      <c r="P99" s="58">
        <f>SUM(N99:O99)</f>
        <v>17</v>
      </c>
      <c r="Q99" s="53">
        <v>16</v>
      </c>
      <c r="R99" s="57">
        <v>1</v>
      </c>
      <c r="S99" s="58">
        <f>SUM(Q99:R99)</f>
        <v>17</v>
      </c>
      <c r="T99" s="53">
        <v>16</v>
      </c>
      <c r="U99" s="57">
        <v>1</v>
      </c>
      <c r="V99" s="97">
        <f>SUM(T99:U99)</f>
        <v>17</v>
      </c>
    </row>
    <row r="100" spans="1:22" x14ac:dyDescent="0.3">
      <c r="A100" s="11" t="s">
        <v>45</v>
      </c>
      <c r="B100" s="118">
        <v>6</v>
      </c>
      <c r="C100" s="118">
        <v>1</v>
      </c>
      <c r="D100" s="116">
        <v>2</v>
      </c>
      <c r="E100" s="118">
        <v>8</v>
      </c>
      <c r="F100" s="118">
        <v>1</v>
      </c>
      <c r="G100" s="116">
        <v>2</v>
      </c>
      <c r="H100" s="118">
        <v>8</v>
      </c>
      <c r="I100" s="118">
        <v>1</v>
      </c>
      <c r="J100" s="116">
        <v>2</v>
      </c>
      <c r="K100" s="118">
        <v>10</v>
      </c>
      <c r="L100" s="118">
        <v>1</v>
      </c>
      <c r="M100" s="116">
        <v>4</v>
      </c>
      <c r="N100" s="53">
        <v>12</v>
      </c>
      <c r="O100" s="57">
        <v>1</v>
      </c>
      <c r="P100" s="58">
        <f t="shared" si="6"/>
        <v>13</v>
      </c>
      <c r="Q100" s="53">
        <v>12</v>
      </c>
      <c r="R100" s="57">
        <v>1</v>
      </c>
      <c r="S100" s="58">
        <f t="shared" si="7"/>
        <v>13</v>
      </c>
      <c r="T100" s="53">
        <v>14</v>
      </c>
      <c r="U100" s="57">
        <v>1</v>
      </c>
      <c r="V100" s="97">
        <f t="shared" si="8"/>
        <v>15</v>
      </c>
    </row>
    <row r="101" spans="1:22" x14ac:dyDescent="0.3">
      <c r="A101" s="11" t="s">
        <v>46</v>
      </c>
      <c r="B101" s="118">
        <v>0</v>
      </c>
      <c r="C101" s="118">
        <v>0</v>
      </c>
      <c r="D101" s="116">
        <f>SUM(B101:C101)</f>
        <v>0</v>
      </c>
      <c r="E101" s="118">
        <v>0</v>
      </c>
      <c r="F101" s="118">
        <v>0</v>
      </c>
      <c r="G101" s="116">
        <f>SUM(E101:F101)</f>
        <v>0</v>
      </c>
      <c r="H101" s="118">
        <v>0</v>
      </c>
      <c r="I101" s="118">
        <v>0</v>
      </c>
      <c r="J101" s="116">
        <f>SUM(H101:I101)</f>
        <v>0</v>
      </c>
      <c r="K101" s="118">
        <v>0</v>
      </c>
      <c r="L101" s="118">
        <v>0</v>
      </c>
      <c r="M101" s="116">
        <f>SUM(K101:L101)</f>
        <v>0</v>
      </c>
      <c r="N101" s="53">
        <v>0</v>
      </c>
      <c r="O101" s="57">
        <v>0</v>
      </c>
      <c r="P101" s="58">
        <f t="shared" si="6"/>
        <v>0</v>
      </c>
      <c r="Q101" s="53">
        <v>0</v>
      </c>
      <c r="R101" s="57">
        <v>0</v>
      </c>
      <c r="S101" s="58">
        <f t="shared" si="7"/>
        <v>0</v>
      </c>
      <c r="T101" s="53">
        <v>0</v>
      </c>
      <c r="U101" s="57">
        <v>0</v>
      </c>
      <c r="V101" s="97">
        <f t="shared" si="8"/>
        <v>0</v>
      </c>
    </row>
    <row r="102" spans="1:22" x14ac:dyDescent="0.3">
      <c r="A102" s="11" t="s">
        <v>8</v>
      </c>
      <c r="B102" s="118">
        <v>8</v>
      </c>
      <c r="C102" s="118">
        <v>1</v>
      </c>
      <c r="D102" s="116">
        <v>4</v>
      </c>
      <c r="E102" s="118">
        <v>10</v>
      </c>
      <c r="F102" s="118">
        <v>1</v>
      </c>
      <c r="G102" s="116">
        <v>4</v>
      </c>
      <c r="H102" s="118">
        <v>12</v>
      </c>
      <c r="I102" s="118">
        <v>1</v>
      </c>
      <c r="J102" s="116">
        <v>4</v>
      </c>
      <c r="K102" s="118">
        <v>14</v>
      </c>
      <c r="L102" s="118">
        <v>1</v>
      </c>
      <c r="M102" s="116">
        <v>6</v>
      </c>
      <c r="N102" s="53">
        <v>16</v>
      </c>
      <c r="O102" s="57">
        <v>1</v>
      </c>
      <c r="P102" s="58">
        <f t="shared" si="6"/>
        <v>17</v>
      </c>
      <c r="Q102" s="53">
        <v>16</v>
      </c>
      <c r="R102" s="57">
        <v>1</v>
      </c>
      <c r="S102" s="58">
        <f t="shared" si="7"/>
        <v>17</v>
      </c>
      <c r="T102" s="53">
        <v>16</v>
      </c>
      <c r="U102" s="57">
        <v>1</v>
      </c>
      <c r="V102" s="97">
        <f t="shared" si="8"/>
        <v>17</v>
      </c>
    </row>
    <row r="103" spans="1:22" x14ac:dyDescent="0.3">
      <c r="A103" s="38" t="s">
        <v>98</v>
      </c>
      <c r="B103" s="118">
        <v>8</v>
      </c>
      <c r="C103" s="118">
        <v>2</v>
      </c>
      <c r="D103" s="116">
        <v>6</v>
      </c>
      <c r="E103" s="118">
        <v>10</v>
      </c>
      <c r="F103" s="118">
        <v>2</v>
      </c>
      <c r="G103" s="116">
        <v>6</v>
      </c>
      <c r="H103" s="118">
        <v>12</v>
      </c>
      <c r="I103" s="118">
        <v>2</v>
      </c>
      <c r="J103" s="116">
        <v>6</v>
      </c>
      <c r="K103" s="118">
        <v>14</v>
      </c>
      <c r="L103" s="118">
        <v>2</v>
      </c>
      <c r="M103" s="116">
        <v>8</v>
      </c>
      <c r="N103" s="53">
        <v>16</v>
      </c>
      <c r="O103" s="57">
        <v>2</v>
      </c>
      <c r="P103" s="58">
        <f t="shared" si="6"/>
        <v>18</v>
      </c>
      <c r="Q103" s="53">
        <v>16</v>
      </c>
      <c r="R103" s="57">
        <v>2</v>
      </c>
      <c r="S103" s="58">
        <f t="shared" si="7"/>
        <v>18</v>
      </c>
      <c r="T103" s="53">
        <v>16</v>
      </c>
      <c r="U103" s="57">
        <v>2</v>
      </c>
      <c r="V103" s="97">
        <f t="shared" si="8"/>
        <v>18</v>
      </c>
    </row>
    <row r="104" spans="1:22" ht="41.4" x14ac:dyDescent="0.3">
      <c r="A104" s="39" t="s">
        <v>99</v>
      </c>
      <c r="B104" s="56">
        <v>4</v>
      </c>
      <c r="C104" s="60">
        <v>1</v>
      </c>
      <c r="D104" s="61">
        <f>SUM(B104:C104)</f>
        <v>5</v>
      </c>
      <c r="E104" s="56">
        <v>3</v>
      </c>
      <c r="F104" s="60">
        <v>1</v>
      </c>
      <c r="G104" s="61">
        <f>SUM(E104:F104)</f>
        <v>4</v>
      </c>
      <c r="H104" s="56">
        <v>4</v>
      </c>
      <c r="I104" s="60">
        <v>1</v>
      </c>
      <c r="J104" s="61">
        <f>SUM(H104:I104)</f>
        <v>5</v>
      </c>
      <c r="K104" s="56">
        <v>6</v>
      </c>
      <c r="L104" s="60">
        <v>2</v>
      </c>
      <c r="M104" s="61">
        <f>SUM(K104:L104)</f>
        <v>8</v>
      </c>
      <c r="N104" s="56">
        <v>6</v>
      </c>
      <c r="O104" s="60">
        <v>2</v>
      </c>
      <c r="P104" s="61">
        <f>SUM(N104:O104)</f>
        <v>8</v>
      </c>
      <c r="Q104" s="56">
        <v>4</v>
      </c>
      <c r="R104" s="60">
        <v>2</v>
      </c>
      <c r="S104" s="61">
        <f>SUM(Q104:R104)</f>
        <v>6</v>
      </c>
      <c r="T104" s="56">
        <v>6</v>
      </c>
      <c r="U104" s="60">
        <v>2</v>
      </c>
      <c r="V104" s="99">
        <f>SUM(T104:U104)</f>
        <v>8</v>
      </c>
    </row>
    <row r="105" spans="1:22" x14ac:dyDescent="0.3">
      <c r="A105" s="29"/>
      <c r="B105" s="30"/>
      <c r="C105" s="31"/>
      <c r="D105" s="30"/>
      <c r="E105" s="31"/>
      <c r="F105" s="30"/>
      <c r="G105" s="31"/>
      <c r="H105" s="30"/>
      <c r="I105" s="31"/>
      <c r="J105" s="30"/>
      <c r="K105" s="31"/>
      <c r="L105" s="30"/>
      <c r="M105" s="31"/>
      <c r="N105" s="30"/>
      <c r="O105" s="31"/>
    </row>
    <row r="106" spans="1:22" x14ac:dyDescent="0.3">
      <c r="A106" s="29"/>
      <c r="B106" s="30"/>
      <c r="C106" s="31"/>
      <c r="D106" s="30"/>
      <c r="E106" s="31"/>
      <c r="F106" s="30"/>
      <c r="G106" s="31"/>
      <c r="H106" s="30"/>
      <c r="I106" s="31"/>
      <c r="J106" s="30"/>
      <c r="K106" s="31"/>
      <c r="L106" s="30"/>
      <c r="M106" s="31"/>
      <c r="N106" s="30"/>
      <c r="O106" s="31"/>
    </row>
    <row r="107" spans="1:22" x14ac:dyDescent="0.3">
      <c r="A107" s="186" t="s">
        <v>108</v>
      </c>
      <c r="B107" s="182">
        <v>2006</v>
      </c>
      <c r="C107" s="183"/>
      <c r="D107" s="184"/>
      <c r="E107" s="182">
        <v>2007</v>
      </c>
      <c r="F107" s="183"/>
      <c r="G107" s="184"/>
      <c r="H107" s="182">
        <v>2008</v>
      </c>
      <c r="I107" s="183"/>
      <c r="J107" s="184"/>
      <c r="K107" s="182">
        <v>2009</v>
      </c>
      <c r="L107" s="183"/>
      <c r="M107" s="184"/>
      <c r="N107" s="182">
        <v>2010</v>
      </c>
      <c r="O107" s="183"/>
      <c r="P107" s="184"/>
      <c r="Q107" s="182">
        <v>2011</v>
      </c>
      <c r="R107" s="183"/>
      <c r="S107" s="184"/>
      <c r="T107" s="182">
        <v>2012</v>
      </c>
      <c r="U107" s="183"/>
      <c r="V107" s="184"/>
    </row>
    <row r="108" spans="1:22" x14ac:dyDescent="0.3">
      <c r="A108" s="187"/>
      <c r="B108" s="76" t="s">
        <v>50</v>
      </c>
      <c r="C108" s="76" t="s">
        <v>51</v>
      </c>
      <c r="D108" s="76" t="s">
        <v>52</v>
      </c>
      <c r="E108" s="76" t="s">
        <v>50</v>
      </c>
      <c r="F108" s="76" t="s">
        <v>51</v>
      </c>
      <c r="G108" s="76" t="s">
        <v>52</v>
      </c>
      <c r="H108" s="76" t="s">
        <v>50</v>
      </c>
      <c r="I108" s="76" t="s">
        <v>51</v>
      </c>
      <c r="J108" s="76" t="s">
        <v>52</v>
      </c>
      <c r="K108" s="76" t="s">
        <v>50</v>
      </c>
      <c r="L108" s="76" t="s">
        <v>51</v>
      </c>
      <c r="M108" s="76" t="s">
        <v>52</v>
      </c>
      <c r="N108" s="76" t="s">
        <v>50</v>
      </c>
      <c r="O108" s="76" t="s">
        <v>51</v>
      </c>
      <c r="P108" s="76" t="s">
        <v>52</v>
      </c>
      <c r="Q108" s="76" t="s">
        <v>50</v>
      </c>
      <c r="R108" s="76" t="s">
        <v>51</v>
      </c>
      <c r="S108" s="76" t="s">
        <v>52</v>
      </c>
      <c r="T108" s="76" t="s">
        <v>50</v>
      </c>
      <c r="U108" s="76" t="s">
        <v>51</v>
      </c>
      <c r="V108" s="76" t="s">
        <v>52</v>
      </c>
    </row>
    <row r="109" spans="1:22" x14ac:dyDescent="0.3">
      <c r="A109" s="14" t="s">
        <v>7</v>
      </c>
      <c r="B109" s="68">
        <f>IFERROR(B94*100/$B$85,"")</f>
        <v>0</v>
      </c>
      <c r="C109" s="68">
        <f>IFERROR(C94*100/$C$85,"")</f>
        <v>0</v>
      </c>
      <c r="D109" s="68">
        <f>IFERROR(D94*100/$D$85,"")</f>
        <v>0</v>
      </c>
      <c r="E109" s="68">
        <f>IFERROR(E94*100/$E$85,"")</f>
        <v>0</v>
      </c>
      <c r="F109" s="68">
        <f>IFERROR(F94*100/$F$85,"")</f>
        <v>0</v>
      </c>
      <c r="G109" s="68">
        <f>IFERROR(G94*100/$G$85,"")</f>
        <v>0</v>
      </c>
      <c r="H109" s="68">
        <f>IFERROR(H94*100/$H$85,"")</f>
        <v>0</v>
      </c>
      <c r="I109" s="68">
        <f>IFERROR(I94*100/$I$85,"")</f>
        <v>0</v>
      </c>
      <c r="J109" s="68">
        <f>IFERROR(J94*100/$J$85,"")</f>
        <v>0</v>
      </c>
      <c r="K109" s="68">
        <f>IFERROR(K94*100/$K$85,"")</f>
        <v>0</v>
      </c>
      <c r="L109" s="68">
        <f>IFERROR(L94*100/$L$85,"")</f>
        <v>0</v>
      </c>
      <c r="M109" s="68">
        <f>IFERROR(M94*100/$M$85,"")</f>
        <v>0</v>
      </c>
      <c r="N109" s="68">
        <f>IFERROR(N94*100/$N$85,"")</f>
        <v>0</v>
      </c>
      <c r="O109" s="68">
        <f>IFERROR(O94*100/$O$85,"")</f>
        <v>0</v>
      </c>
      <c r="P109" s="68">
        <f>IFERROR(P94*100/$P$85,"")</f>
        <v>0</v>
      </c>
      <c r="Q109" s="68">
        <f>IFERROR(Q94*100/$Q$85,"")</f>
        <v>0</v>
      </c>
      <c r="R109" s="68">
        <f>IFERROR(R94*100/$R$85,"")</f>
        <v>0</v>
      </c>
      <c r="S109" s="68">
        <f>IFERROR(S94*100/$S$85,"")</f>
        <v>0</v>
      </c>
      <c r="T109" s="68">
        <f>IFERROR(T94*100/$T$85,"")</f>
        <v>0</v>
      </c>
      <c r="U109" s="68">
        <f>IFERROR(U94*100/$U$85,"")</f>
        <v>0</v>
      </c>
      <c r="V109" s="93">
        <f>IFERROR(V94*100/$V$85,"")</f>
        <v>0</v>
      </c>
    </row>
    <row r="110" spans="1:22" x14ac:dyDescent="0.3">
      <c r="A110" s="11" t="s">
        <v>1</v>
      </c>
      <c r="B110" s="69">
        <f t="shared" ref="B110:B111" si="10">IFERROR(B95*100/$B$85,"")</f>
        <v>0</v>
      </c>
      <c r="C110" s="69">
        <f t="shared" ref="C110:C111" si="11">IFERROR(C95*100/$C$85,"")</f>
        <v>50</v>
      </c>
      <c r="D110" s="69">
        <f t="shared" ref="D110:D111" si="12">IFERROR(D95*100/$D$85,"")</f>
        <v>10</v>
      </c>
      <c r="E110" s="69">
        <f t="shared" ref="E110:E111" si="13">IFERROR(E95*100/$E$85,"")</f>
        <v>0</v>
      </c>
      <c r="F110" s="69">
        <f t="shared" ref="F110:F111" si="14">IFERROR(F95*100/$F$85,"")</f>
        <v>50</v>
      </c>
      <c r="G110" s="69">
        <f t="shared" ref="G110:G111" si="15">IFERROR(G95*100/$G$85,"")</f>
        <v>8.3333333333333339</v>
      </c>
      <c r="H110" s="69">
        <f t="shared" ref="H110:H111" si="16">IFERROR(H95*100/$H$85,"")</f>
        <v>0</v>
      </c>
      <c r="I110" s="69">
        <f t="shared" ref="I110:I111" si="17">IFERROR(I95*100/$I$85,"")</f>
        <v>50</v>
      </c>
      <c r="J110" s="69">
        <f t="shared" ref="J110:J111" si="18">IFERROR(J95*100/$J$85,"")</f>
        <v>7.1428571428571432</v>
      </c>
      <c r="K110" s="69">
        <f t="shared" ref="K110:K111" si="19">IFERROR(K95*100/$K$85,"")</f>
        <v>0</v>
      </c>
      <c r="L110" s="69">
        <f t="shared" ref="L110:L111" si="20">IFERROR(L95*100/$L$85,"")</f>
        <v>50</v>
      </c>
      <c r="M110" s="69">
        <f t="shared" ref="M110:M111" si="21">IFERROR(M95*100/$M$85,"")</f>
        <v>6.25</v>
      </c>
      <c r="N110" s="69">
        <f t="shared" ref="N110:N111" si="22">IFERROR(N95*100/$N$85,"")</f>
        <v>0</v>
      </c>
      <c r="O110" s="69">
        <f t="shared" ref="O110:O111" si="23">IFERROR(O95*100/$O$85,"")</f>
        <v>50</v>
      </c>
      <c r="P110" s="69">
        <f t="shared" ref="P110:P111" si="24">IFERROR(P95*100/$P$85,"")</f>
        <v>5.5555555555555554</v>
      </c>
      <c r="Q110" s="69">
        <f t="shared" ref="Q110:Q111" si="25">IFERROR(Q95*100/$Q$85,"")</f>
        <v>0</v>
      </c>
      <c r="R110" s="69">
        <f t="shared" ref="R110:R111" si="26">IFERROR(R95*100/$R$85,"")</f>
        <v>50</v>
      </c>
      <c r="S110" s="69">
        <f t="shared" ref="S110:S111" si="27">IFERROR(S95*100/$S$85,"")</f>
        <v>5.5555555555555554</v>
      </c>
      <c r="T110" s="69">
        <f t="shared" ref="T110:T111" si="28">IFERROR(T95*100/$T$85,"")</f>
        <v>0</v>
      </c>
      <c r="U110" s="69">
        <f t="shared" ref="U110:U111" si="29">IFERROR(U95*100/$U$85,"")</f>
        <v>50</v>
      </c>
      <c r="V110" s="94">
        <f t="shared" ref="V110:V111" si="30">IFERROR(V95*100/$V$85,"")</f>
        <v>5.5555555555555554</v>
      </c>
    </row>
    <row r="111" spans="1:22" x14ac:dyDescent="0.3">
      <c r="A111" s="11" t="s">
        <v>2</v>
      </c>
      <c r="B111" s="69">
        <f t="shared" si="10"/>
        <v>100</v>
      </c>
      <c r="C111" s="69">
        <f t="shared" si="11"/>
        <v>50</v>
      </c>
      <c r="D111" s="69">
        <f t="shared" si="12"/>
        <v>90</v>
      </c>
      <c r="E111" s="69">
        <f t="shared" si="13"/>
        <v>100</v>
      </c>
      <c r="F111" s="69">
        <f t="shared" si="14"/>
        <v>50</v>
      </c>
      <c r="G111" s="69">
        <f t="shared" si="15"/>
        <v>91.666666666666671</v>
      </c>
      <c r="H111" s="69">
        <f t="shared" si="16"/>
        <v>100</v>
      </c>
      <c r="I111" s="69">
        <f t="shared" si="17"/>
        <v>50</v>
      </c>
      <c r="J111" s="69">
        <f t="shared" si="18"/>
        <v>92.857142857142861</v>
      </c>
      <c r="K111" s="69">
        <f t="shared" si="19"/>
        <v>100</v>
      </c>
      <c r="L111" s="69">
        <f t="shared" si="20"/>
        <v>50</v>
      </c>
      <c r="M111" s="69">
        <f t="shared" si="21"/>
        <v>93.75</v>
      </c>
      <c r="N111" s="69">
        <f t="shared" si="22"/>
        <v>100</v>
      </c>
      <c r="O111" s="69">
        <f t="shared" si="23"/>
        <v>50</v>
      </c>
      <c r="P111" s="69">
        <f t="shared" si="24"/>
        <v>94.444444444444443</v>
      </c>
      <c r="Q111" s="69">
        <f t="shared" si="25"/>
        <v>100</v>
      </c>
      <c r="R111" s="69">
        <f t="shared" si="26"/>
        <v>50</v>
      </c>
      <c r="S111" s="69">
        <f t="shared" si="27"/>
        <v>94.444444444444443</v>
      </c>
      <c r="T111" s="69">
        <f t="shared" si="28"/>
        <v>100</v>
      </c>
      <c r="U111" s="69">
        <f t="shared" si="29"/>
        <v>50</v>
      </c>
      <c r="V111" s="94">
        <f t="shared" si="30"/>
        <v>94.444444444444443</v>
      </c>
    </row>
    <row r="112" spans="1:22" x14ac:dyDescent="0.3">
      <c r="A112" s="43" t="s">
        <v>49</v>
      </c>
      <c r="B112" s="69">
        <f>IFERROR(B97*100/B85,"")</f>
        <v>100</v>
      </c>
      <c r="C112" s="69">
        <f t="shared" ref="C112:V112" si="31">IFERROR(C97*100/C85,"")</f>
        <v>100</v>
      </c>
      <c r="D112" s="69">
        <f t="shared" si="31"/>
        <v>100</v>
      </c>
      <c r="E112" s="69">
        <f t="shared" si="31"/>
        <v>100</v>
      </c>
      <c r="F112" s="69">
        <f t="shared" si="31"/>
        <v>100</v>
      </c>
      <c r="G112" s="69">
        <f t="shared" si="31"/>
        <v>100</v>
      </c>
      <c r="H112" s="69">
        <f t="shared" si="31"/>
        <v>100</v>
      </c>
      <c r="I112" s="69">
        <f t="shared" si="31"/>
        <v>100</v>
      </c>
      <c r="J112" s="69">
        <f t="shared" si="31"/>
        <v>100</v>
      </c>
      <c r="K112" s="69">
        <f t="shared" si="31"/>
        <v>100</v>
      </c>
      <c r="L112" s="69">
        <f t="shared" si="31"/>
        <v>100</v>
      </c>
      <c r="M112" s="69">
        <f t="shared" si="31"/>
        <v>100</v>
      </c>
      <c r="N112" s="69">
        <f t="shared" si="31"/>
        <v>100</v>
      </c>
      <c r="O112" s="69">
        <f t="shared" si="31"/>
        <v>100</v>
      </c>
      <c r="P112" s="69">
        <f t="shared" si="31"/>
        <v>100</v>
      </c>
      <c r="Q112" s="69">
        <f t="shared" si="31"/>
        <v>100</v>
      </c>
      <c r="R112" s="69">
        <f t="shared" si="31"/>
        <v>100</v>
      </c>
      <c r="S112" s="69">
        <f t="shared" si="31"/>
        <v>100</v>
      </c>
      <c r="T112" s="69">
        <f t="shared" si="31"/>
        <v>100</v>
      </c>
      <c r="U112" s="69">
        <f t="shared" si="31"/>
        <v>100</v>
      </c>
      <c r="V112" s="94">
        <f t="shared" si="31"/>
        <v>100</v>
      </c>
    </row>
    <row r="113" spans="1:23" x14ac:dyDescent="0.3">
      <c r="A113" s="38" t="s">
        <v>96</v>
      </c>
      <c r="B113" s="69">
        <f>IFERROR(B98*100/B97,"")</f>
        <v>100</v>
      </c>
      <c r="C113" s="69">
        <f t="shared" ref="C113:V113" si="32">IFERROR(C98*100/C97,"")</f>
        <v>100</v>
      </c>
      <c r="D113" s="69">
        <f t="shared" si="32"/>
        <v>100</v>
      </c>
      <c r="E113" s="69">
        <f t="shared" si="32"/>
        <v>100</v>
      </c>
      <c r="F113" s="69">
        <f t="shared" si="32"/>
        <v>100</v>
      </c>
      <c r="G113" s="69">
        <f t="shared" si="32"/>
        <v>100</v>
      </c>
      <c r="H113" s="69">
        <f t="shared" si="32"/>
        <v>100</v>
      </c>
      <c r="I113" s="69">
        <f t="shared" si="32"/>
        <v>100</v>
      </c>
      <c r="J113" s="69">
        <f t="shared" si="32"/>
        <v>100</v>
      </c>
      <c r="K113" s="69">
        <f t="shared" si="32"/>
        <v>100</v>
      </c>
      <c r="L113" s="69">
        <f t="shared" si="32"/>
        <v>100</v>
      </c>
      <c r="M113" s="69">
        <f t="shared" si="32"/>
        <v>100</v>
      </c>
      <c r="N113" s="69">
        <f t="shared" si="32"/>
        <v>100</v>
      </c>
      <c r="O113" s="69">
        <f t="shared" si="32"/>
        <v>100</v>
      </c>
      <c r="P113" s="69">
        <f t="shared" si="32"/>
        <v>100</v>
      </c>
      <c r="Q113" s="69">
        <f t="shared" si="32"/>
        <v>100</v>
      </c>
      <c r="R113" s="69">
        <f t="shared" si="32"/>
        <v>100</v>
      </c>
      <c r="S113" s="69">
        <f t="shared" si="32"/>
        <v>100</v>
      </c>
      <c r="T113" s="69">
        <f t="shared" si="32"/>
        <v>100</v>
      </c>
      <c r="U113" s="69">
        <f t="shared" si="32"/>
        <v>100</v>
      </c>
      <c r="V113" s="94">
        <f t="shared" si="32"/>
        <v>100</v>
      </c>
    </row>
    <row r="114" spans="1:23" x14ac:dyDescent="0.3">
      <c r="A114" s="38" t="s">
        <v>97</v>
      </c>
      <c r="B114" s="69">
        <f>IFERROR(B99*100/B96,"")</f>
        <v>100</v>
      </c>
      <c r="C114" s="69">
        <f>IFERROR(C99*100/C96,"")</f>
        <v>100</v>
      </c>
      <c r="D114" s="69">
        <f t="shared" ref="D114:V114" si="33">IFERROR(D99*100/D96,"")</f>
        <v>100</v>
      </c>
      <c r="E114" s="69">
        <f t="shared" si="33"/>
        <v>100</v>
      </c>
      <c r="F114" s="69">
        <f t="shared" si="33"/>
        <v>100</v>
      </c>
      <c r="G114" s="69">
        <f t="shared" si="33"/>
        <v>100</v>
      </c>
      <c r="H114" s="69">
        <f t="shared" si="33"/>
        <v>100</v>
      </c>
      <c r="I114" s="69">
        <f t="shared" si="33"/>
        <v>100</v>
      </c>
      <c r="J114" s="69">
        <f t="shared" si="33"/>
        <v>100</v>
      </c>
      <c r="K114" s="69">
        <f t="shared" si="33"/>
        <v>100</v>
      </c>
      <c r="L114" s="69">
        <f t="shared" si="33"/>
        <v>100</v>
      </c>
      <c r="M114" s="69">
        <f t="shared" si="33"/>
        <v>100</v>
      </c>
      <c r="N114" s="69">
        <f t="shared" si="33"/>
        <v>100</v>
      </c>
      <c r="O114" s="69">
        <f t="shared" si="33"/>
        <v>100</v>
      </c>
      <c r="P114" s="69">
        <f t="shared" si="33"/>
        <v>100</v>
      </c>
      <c r="Q114" s="69">
        <f t="shared" si="33"/>
        <v>100</v>
      </c>
      <c r="R114" s="69">
        <f t="shared" si="33"/>
        <v>100</v>
      </c>
      <c r="S114" s="69">
        <f t="shared" si="33"/>
        <v>100</v>
      </c>
      <c r="T114" s="69">
        <f t="shared" si="33"/>
        <v>100</v>
      </c>
      <c r="U114" s="69">
        <f t="shared" si="33"/>
        <v>100</v>
      </c>
      <c r="V114" s="94">
        <f t="shared" si="33"/>
        <v>100</v>
      </c>
    </row>
    <row r="115" spans="1:23" x14ac:dyDescent="0.3">
      <c r="A115" s="11" t="s">
        <v>45</v>
      </c>
      <c r="B115" s="69">
        <f>IF(B100=0,"",B100*100/$B$85)</f>
        <v>75</v>
      </c>
      <c r="C115" s="69">
        <f>IF(C100=0,"",C100*100/$C$85)</f>
        <v>50</v>
      </c>
      <c r="D115" s="69">
        <f>IF(D100=0,"",D100*100/$D$85)</f>
        <v>20</v>
      </c>
      <c r="E115" s="69">
        <f>IF(E100=0,"",E100*100/$E$85)</f>
        <v>80</v>
      </c>
      <c r="F115" s="69">
        <f>IF(F100=0,"",F100*100/$F$85)</f>
        <v>50</v>
      </c>
      <c r="G115" s="69">
        <f>IF(G100=0,"",G100*100/$G$85)</f>
        <v>16.666666666666668</v>
      </c>
      <c r="H115" s="69">
        <f>IF(H100=0,"",H100*100/$H$85)</f>
        <v>66.666666666666671</v>
      </c>
      <c r="I115" s="69">
        <f>IF(I100=0,"",I100*100/$I$85)</f>
        <v>50</v>
      </c>
      <c r="J115" s="69">
        <f>IF(J100=0,"",J100*100/$J$85)</f>
        <v>14.285714285714286</v>
      </c>
      <c r="K115" s="69">
        <f>IF(K100=0,"",K100*100/$K$85)</f>
        <v>71.428571428571431</v>
      </c>
      <c r="L115" s="69">
        <f>IF(L100=0,"",L100*100/$L$85)</f>
        <v>50</v>
      </c>
      <c r="M115" s="69">
        <f>IF(M100=0,"",M100*100/$M$85)</f>
        <v>25</v>
      </c>
      <c r="N115" s="69">
        <f>IF(N100=0,"",N100*100/$N$85)</f>
        <v>75</v>
      </c>
      <c r="O115" s="69">
        <f>IF(O100=0,"",O100*100/$O$85)</f>
        <v>50</v>
      </c>
      <c r="P115" s="69">
        <f>IF(P100=0,"",P100*100/$P$85)</f>
        <v>72.222222222222229</v>
      </c>
      <c r="Q115" s="69">
        <f>IF(Q100=0,"",Q100*100/$Q$85)</f>
        <v>75</v>
      </c>
      <c r="R115" s="69">
        <f>IF(R100=0,"",R100*100/$R$85)</f>
        <v>50</v>
      </c>
      <c r="S115" s="69">
        <f>IF(S100=0,"",S100*100/$S$85)</f>
        <v>72.222222222222229</v>
      </c>
      <c r="T115" s="69">
        <f>IF(T100=0,"",T100*100/$T$85)</f>
        <v>87.5</v>
      </c>
      <c r="U115" s="69">
        <f>IF(U100=0,"",U100*100/$U$85)</f>
        <v>50</v>
      </c>
      <c r="V115" s="94">
        <f>IF(V100=0,"",V100*100/$V$85)</f>
        <v>83.333333333333329</v>
      </c>
    </row>
    <row r="116" spans="1:23" x14ac:dyDescent="0.3">
      <c r="A116" s="11" t="s">
        <v>46</v>
      </c>
      <c r="B116" s="69" t="str">
        <f>IF(B101=0,"",B101*100/$B$85)</f>
        <v/>
      </c>
      <c r="C116" s="69" t="str">
        <f>IF(C101=0,"",C101*100/$C$85)</f>
        <v/>
      </c>
      <c r="D116" s="69" t="str">
        <f>IF(D101=0,"",D101*100/$D$85)</f>
        <v/>
      </c>
      <c r="E116" s="69" t="str">
        <f>IF(E101=0,"",E101*100/$E$85)</f>
        <v/>
      </c>
      <c r="F116" s="69" t="str">
        <f>IF(F101=0,"",F101*100/$F$85)</f>
        <v/>
      </c>
      <c r="G116" s="69" t="str">
        <f>IF(G101=0,"",G101*100/$G$85)</f>
        <v/>
      </c>
      <c r="H116" s="69" t="str">
        <f>IF(H101=0,"",H101*100/$H$85)</f>
        <v/>
      </c>
      <c r="I116" s="69" t="str">
        <f>IF(I101=0,"",I101*100/$I$85)</f>
        <v/>
      </c>
      <c r="J116" s="69" t="str">
        <f>IF(J101=0,"",J101*100/$J$85)</f>
        <v/>
      </c>
      <c r="K116" s="69" t="str">
        <f>IF(K101=0,"",K101*100/$K$85)</f>
        <v/>
      </c>
      <c r="L116" s="69" t="str">
        <f>IF(L101=0,"",L101*100/$L$85)</f>
        <v/>
      </c>
      <c r="M116" s="69" t="str">
        <f>IF(M101=0,"",M101*100/$M$85)</f>
        <v/>
      </c>
      <c r="N116" s="69" t="str">
        <f>IF(N101=0,"",N101*100/$N$85)</f>
        <v/>
      </c>
      <c r="O116" s="69" t="str">
        <f>IF(O101=0,"",O101*100/$O$85)</f>
        <v/>
      </c>
      <c r="P116" s="69" t="str">
        <f>IF(P101=0,"",P101*100/$P$85)</f>
        <v/>
      </c>
      <c r="Q116" s="69" t="str">
        <f>IF(Q101=0,"",Q101*100/$Q$85)</f>
        <v/>
      </c>
      <c r="R116" s="69" t="str">
        <f>IF(R101=0,"",R101*100/$R$85)</f>
        <v/>
      </c>
      <c r="S116" s="69" t="str">
        <f>IF(S101=0,"",S101*100/$S$85)</f>
        <v/>
      </c>
      <c r="T116" s="69" t="str">
        <f>IF(T101=0,"",T101*100/$T$85)</f>
        <v/>
      </c>
      <c r="U116" s="69" t="str">
        <f>IF(U101=0,"",U101*100/$U$85)</f>
        <v/>
      </c>
      <c r="V116" s="94" t="str">
        <f>IF(V101=0,"",V101*100/$V$85)</f>
        <v/>
      </c>
    </row>
    <row r="117" spans="1:23" x14ac:dyDescent="0.3">
      <c r="A117" s="11" t="s">
        <v>8</v>
      </c>
      <c r="B117" s="69">
        <f>IF(B102=0,"",B102*100/$B$85)</f>
        <v>100</v>
      </c>
      <c r="C117" s="69">
        <f>IF(C102=0,"",C102*100/$C$85)</f>
        <v>50</v>
      </c>
      <c r="D117" s="69">
        <f>IF(D102=0,"",D102*100/$D$85)</f>
        <v>40</v>
      </c>
      <c r="E117" s="69">
        <f>IF(E102=0,"",E102*100/$E$85)</f>
        <v>100</v>
      </c>
      <c r="F117" s="69">
        <f>IF(F102=0,"",F102*100/$F$85)</f>
        <v>50</v>
      </c>
      <c r="G117" s="69">
        <f>IF(G102=0,"",G102*100/$G$85)</f>
        <v>33.333333333333336</v>
      </c>
      <c r="H117" s="69">
        <f>IF(H102=0,"",H102*100/$H$85)</f>
        <v>100</v>
      </c>
      <c r="I117" s="69">
        <f>IF(I102=0,"",I102*100/$I$85)</f>
        <v>50</v>
      </c>
      <c r="J117" s="69">
        <f>IF(J102=0,"",J102*100/$J$85)</f>
        <v>28.571428571428573</v>
      </c>
      <c r="K117" s="69">
        <f>IF(K102=0,"",K102*100/$K$85)</f>
        <v>100</v>
      </c>
      <c r="L117" s="69">
        <f>IF(L102=0,"",L102*100/$L$85)</f>
        <v>50</v>
      </c>
      <c r="M117" s="69">
        <f>IF(M102=0,"",M102*100/$M$85)</f>
        <v>37.5</v>
      </c>
      <c r="N117" s="69">
        <f>IF(N102=0,"",N102*100/$N$85)</f>
        <v>100</v>
      </c>
      <c r="O117" s="69">
        <f>IF(O102=0,"",O102*100/$O$85)</f>
        <v>50</v>
      </c>
      <c r="P117" s="69">
        <f>IF(P102=0,"",P102*100/$P$85)</f>
        <v>94.444444444444443</v>
      </c>
      <c r="Q117" s="69">
        <f>IF(Q102=0,"",Q102*100/$Q$85)</f>
        <v>100</v>
      </c>
      <c r="R117" s="69">
        <f>IF(R102=0,"",R102*100/$R$85)</f>
        <v>50</v>
      </c>
      <c r="S117" s="69">
        <f>IF(S102=0,"",S102*100/$S$85)</f>
        <v>94.444444444444443</v>
      </c>
      <c r="T117" s="69">
        <f>IF(T102=0,"",T102*100/$T$85)</f>
        <v>100</v>
      </c>
      <c r="U117" s="69">
        <f>IF(U102=0,"",U102*100/$U$85)</f>
        <v>50</v>
      </c>
      <c r="V117" s="94">
        <f>IF(V102=0,"",V102*100/$V$85)</f>
        <v>94.444444444444443</v>
      </c>
    </row>
    <row r="118" spans="1:23" x14ac:dyDescent="0.3">
      <c r="A118" s="38" t="s">
        <v>98</v>
      </c>
      <c r="B118" s="69">
        <f>IFERROR(B103*100/B85,"")</f>
        <v>100</v>
      </c>
      <c r="C118" s="69">
        <f t="shared" ref="C118:V118" si="34">IFERROR(C103*100/C85,"")</f>
        <v>100</v>
      </c>
      <c r="D118" s="69">
        <f t="shared" si="34"/>
        <v>60</v>
      </c>
      <c r="E118" s="69">
        <f t="shared" si="34"/>
        <v>100</v>
      </c>
      <c r="F118" s="69">
        <f t="shared" si="34"/>
        <v>100</v>
      </c>
      <c r="G118" s="69">
        <f t="shared" si="34"/>
        <v>50</v>
      </c>
      <c r="H118" s="69">
        <f t="shared" si="34"/>
        <v>100</v>
      </c>
      <c r="I118" s="69">
        <f t="shared" si="34"/>
        <v>100</v>
      </c>
      <c r="J118" s="69">
        <f t="shared" si="34"/>
        <v>42.857142857142854</v>
      </c>
      <c r="K118" s="69">
        <f t="shared" si="34"/>
        <v>100</v>
      </c>
      <c r="L118" s="69">
        <f t="shared" si="34"/>
        <v>100</v>
      </c>
      <c r="M118" s="69">
        <f t="shared" si="34"/>
        <v>50</v>
      </c>
      <c r="N118" s="69">
        <f t="shared" si="34"/>
        <v>100</v>
      </c>
      <c r="O118" s="69">
        <f t="shared" si="34"/>
        <v>100</v>
      </c>
      <c r="P118" s="69">
        <f t="shared" si="34"/>
        <v>100</v>
      </c>
      <c r="Q118" s="69">
        <f t="shared" si="34"/>
        <v>100</v>
      </c>
      <c r="R118" s="69">
        <f t="shared" si="34"/>
        <v>100</v>
      </c>
      <c r="S118" s="69">
        <f t="shared" si="34"/>
        <v>100</v>
      </c>
      <c r="T118" s="69">
        <f t="shared" si="34"/>
        <v>100</v>
      </c>
      <c r="U118" s="69">
        <f t="shared" si="34"/>
        <v>100</v>
      </c>
      <c r="V118" s="94">
        <f t="shared" si="34"/>
        <v>100</v>
      </c>
    </row>
    <row r="119" spans="1:23" ht="41.4" x14ac:dyDescent="0.3">
      <c r="A119" s="39" t="s">
        <v>99</v>
      </c>
      <c r="B119" s="70">
        <f>IFERROR(B104*100/B85,"")</f>
        <v>50</v>
      </c>
      <c r="C119" s="70">
        <f t="shared" ref="C119:V119" si="35">IFERROR(C104*100/C85,"")</f>
        <v>50</v>
      </c>
      <c r="D119" s="70">
        <f t="shared" si="35"/>
        <v>50</v>
      </c>
      <c r="E119" s="70">
        <f t="shared" si="35"/>
        <v>30</v>
      </c>
      <c r="F119" s="70">
        <f t="shared" si="35"/>
        <v>50</v>
      </c>
      <c r="G119" s="70">
        <f t="shared" si="35"/>
        <v>33.333333333333336</v>
      </c>
      <c r="H119" s="70">
        <f t="shared" si="35"/>
        <v>33.333333333333336</v>
      </c>
      <c r="I119" s="70">
        <f t="shared" si="35"/>
        <v>50</v>
      </c>
      <c r="J119" s="70">
        <f t="shared" si="35"/>
        <v>35.714285714285715</v>
      </c>
      <c r="K119" s="70">
        <f t="shared" si="35"/>
        <v>42.857142857142854</v>
      </c>
      <c r="L119" s="70">
        <f t="shared" si="35"/>
        <v>100</v>
      </c>
      <c r="M119" s="70">
        <f t="shared" si="35"/>
        <v>50</v>
      </c>
      <c r="N119" s="70">
        <f t="shared" si="35"/>
        <v>37.5</v>
      </c>
      <c r="O119" s="70">
        <f t="shared" si="35"/>
        <v>100</v>
      </c>
      <c r="P119" s="70">
        <f t="shared" si="35"/>
        <v>44.444444444444443</v>
      </c>
      <c r="Q119" s="70">
        <f t="shared" si="35"/>
        <v>25</v>
      </c>
      <c r="R119" s="70">
        <f t="shared" si="35"/>
        <v>100</v>
      </c>
      <c r="S119" s="70">
        <f t="shared" si="35"/>
        <v>33.333333333333336</v>
      </c>
      <c r="T119" s="70">
        <f t="shared" si="35"/>
        <v>37.5</v>
      </c>
      <c r="U119" s="70">
        <f t="shared" si="35"/>
        <v>100</v>
      </c>
      <c r="V119" s="95">
        <f t="shared" si="35"/>
        <v>44.444444444444443</v>
      </c>
    </row>
    <row r="120" spans="1:23" x14ac:dyDescent="0.3">
      <c r="A120" s="29"/>
      <c r="B120" s="30"/>
      <c r="C120" s="31"/>
      <c r="D120" s="30"/>
      <c r="E120" s="31"/>
      <c r="F120" s="30"/>
      <c r="G120" s="31"/>
      <c r="H120" s="30"/>
      <c r="I120" s="31"/>
      <c r="J120" s="30"/>
      <c r="K120" s="31"/>
      <c r="L120" s="30"/>
      <c r="M120" s="31"/>
      <c r="N120" s="30"/>
      <c r="O120" s="31"/>
    </row>
    <row r="121" spans="1:23" x14ac:dyDescent="0.3">
      <c r="A121" s="4" t="s">
        <v>59</v>
      </c>
    </row>
    <row r="123" spans="1:23" x14ac:dyDescent="0.3">
      <c r="A123" s="146" t="s">
        <v>47</v>
      </c>
      <c r="B123" s="146"/>
      <c r="C123" s="146"/>
      <c r="D123" s="146"/>
      <c r="E123" s="146"/>
      <c r="F123" s="146"/>
      <c r="G123" s="146"/>
      <c r="H123" s="146"/>
      <c r="I123" s="146"/>
      <c r="J123" s="146"/>
      <c r="K123" s="146"/>
      <c r="L123" s="146"/>
      <c r="M123" s="146"/>
      <c r="N123" s="146"/>
      <c r="O123" s="146"/>
    </row>
    <row r="124" spans="1:23" x14ac:dyDescent="0.3">
      <c r="A124" s="145" t="s">
        <v>9</v>
      </c>
      <c r="B124" s="176">
        <v>2006</v>
      </c>
      <c r="C124" s="177"/>
      <c r="D124" s="176">
        <v>2007</v>
      </c>
      <c r="E124" s="177"/>
      <c r="F124" s="176">
        <v>2008</v>
      </c>
      <c r="G124" s="177"/>
      <c r="H124" s="176">
        <v>2009</v>
      </c>
      <c r="I124" s="177"/>
      <c r="J124" s="176">
        <v>2010</v>
      </c>
      <c r="K124" s="177"/>
      <c r="L124" s="176">
        <v>2011</v>
      </c>
      <c r="M124" s="177"/>
      <c r="N124" s="176">
        <v>2012</v>
      </c>
      <c r="O124" s="177"/>
    </row>
    <row r="125" spans="1:23" x14ac:dyDescent="0.3">
      <c r="A125" s="145"/>
      <c r="B125" s="9" t="s">
        <v>4</v>
      </c>
      <c r="C125" s="109" t="s">
        <v>0</v>
      </c>
      <c r="D125" s="9" t="s">
        <v>4</v>
      </c>
      <c r="E125" s="109" t="s">
        <v>0</v>
      </c>
      <c r="F125" s="9" t="s">
        <v>4</v>
      </c>
      <c r="G125" s="109" t="s">
        <v>0</v>
      </c>
      <c r="H125" s="9" t="s">
        <v>4</v>
      </c>
      <c r="I125" s="109" t="s">
        <v>0</v>
      </c>
      <c r="J125" s="9" t="s">
        <v>4</v>
      </c>
      <c r="K125" s="109" t="s">
        <v>0</v>
      </c>
      <c r="L125" s="9" t="s">
        <v>4</v>
      </c>
      <c r="M125" s="109" t="s">
        <v>0</v>
      </c>
      <c r="N125" s="9" t="s">
        <v>4</v>
      </c>
      <c r="O125" s="109" t="s">
        <v>0</v>
      </c>
    </row>
    <row r="126" spans="1:23" x14ac:dyDescent="0.3">
      <c r="A126" s="2" t="s">
        <v>84</v>
      </c>
      <c r="B126" s="115">
        <v>48</v>
      </c>
      <c r="C126" s="119">
        <v>40</v>
      </c>
      <c r="D126" s="120">
        <v>70</v>
      </c>
      <c r="E126" s="119">
        <v>40</v>
      </c>
      <c r="F126" s="120">
        <v>129</v>
      </c>
      <c r="G126" s="119">
        <v>42</v>
      </c>
      <c r="H126" s="120">
        <v>175</v>
      </c>
      <c r="I126" s="119">
        <v>42</v>
      </c>
      <c r="J126" s="77">
        <v>178</v>
      </c>
      <c r="K126" s="66">
        <f t="shared" ref="K126:K131" si="36">IF(J126=0,"",J126*100/$F$78)</f>
        <v>38.695652173913047</v>
      </c>
      <c r="L126" s="77">
        <v>188</v>
      </c>
      <c r="M126" s="66">
        <f t="shared" ref="M126:M131" si="37">IF(L126=0,"",L126*100/$G$78)</f>
        <v>40</v>
      </c>
      <c r="N126" s="77">
        <v>200</v>
      </c>
      <c r="O126" s="67">
        <f t="shared" ref="O126:O131" si="38">IF(N126=0,"",N126*100/$H$78)</f>
        <v>40</v>
      </c>
      <c r="Q126" s="13"/>
      <c r="R126" s="13"/>
      <c r="S126" s="13"/>
      <c r="T126" s="13"/>
      <c r="U126" s="13"/>
      <c r="V126" s="13"/>
      <c r="W126" s="13"/>
    </row>
    <row r="127" spans="1:23" ht="14.4" x14ac:dyDescent="0.35">
      <c r="A127" s="3" t="s">
        <v>85</v>
      </c>
      <c r="B127" s="115">
        <v>12</v>
      </c>
      <c r="C127" s="119">
        <v>10</v>
      </c>
      <c r="D127" s="120">
        <v>15</v>
      </c>
      <c r="E127" s="119">
        <v>10</v>
      </c>
      <c r="F127" s="120">
        <v>14</v>
      </c>
      <c r="G127" s="119">
        <v>12</v>
      </c>
      <c r="H127" s="120">
        <v>15</v>
      </c>
      <c r="I127" s="119">
        <v>12</v>
      </c>
      <c r="J127" s="78">
        <v>15</v>
      </c>
      <c r="K127" s="58">
        <f t="shared" si="36"/>
        <v>3.2608695652173911</v>
      </c>
      <c r="L127" s="78">
        <v>16</v>
      </c>
      <c r="M127" s="58">
        <f t="shared" si="37"/>
        <v>3.4042553191489362</v>
      </c>
      <c r="N127" s="78">
        <v>20</v>
      </c>
      <c r="O127" s="59">
        <f t="shared" si="38"/>
        <v>4</v>
      </c>
      <c r="Q127" s="136"/>
      <c r="R127" s="136"/>
      <c r="S127" s="136"/>
      <c r="T127" s="136"/>
      <c r="U127" s="136"/>
      <c r="V127" s="137"/>
      <c r="W127" s="137"/>
    </row>
    <row r="128" spans="1:23" x14ac:dyDescent="0.3">
      <c r="A128" s="3" t="s">
        <v>86</v>
      </c>
      <c r="B128" s="115">
        <v>0</v>
      </c>
      <c r="C128" s="119">
        <v>0</v>
      </c>
      <c r="D128" s="120">
        <v>0</v>
      </c>
      <c r="E128" s="119">
        <v>0</v>
      </c>
      <c r="F128" s="120">
        <v>0</v>
      </c>
      <c r="G128" s="119">
        <v>0</v>
      </c>
      <c r="H128" s="120">
        <v>0</v>
      </c>
      <c r="I128" s="119">
        <v>0</v>
      </c>
      <c r="J128" s="78">
        <v>0</v>
      </c>
      <c r="K128" s="58" t="str">
        <f t="shared" si="36"/>
        <v/>
      </c>
      <c r="L128" s="78">
        <v>0</v>
      </c>
      <c r="M128" s="58" t="str">
        <f t="shared" si="37"/>
        <v/>
      </c>
      <c r="N128" s="78">
        <v>0</v>
      </c>
      <c r="O128" s="59" t="str">
        <f t="shared" si="38"/>
        <v/>
      </c>
      <c r="Q128" s="13"/>
      <c r="R128" s="13"/>
      <c r="S128" s="13"/>
      <c r="T128" s="13"/>
      <c r="U128" s="13"/>
      <c r="V128" s="13"/>
      <c r="W128" s="13"/>
    </row>
    <row r="129" spans="1:23" ht="27.6" x14ac:dyDescent="0.3">
      <c r="A129" s="3" t="s">
        <v>87</v>
      </c>
      <c r="B129" s="115">
        <v>4</v>
      </c>
      <c r="C129" s="119">
        <v>1</v>
      </c>
      <c r="D129" s="120">
        <v>4</v>
      </c>
      <c r="E129" s="119">
        <v>1</v>
      </c>
      <c r="F129" s="120">
        <v>6</v>
      </c>
      <c r="G129" s="119">
        <v>1</v>
      </c>
      <c r="H129" s="120">
        <v>6</v>
      </c>
      <c r="I129" s="119">
        <v>1</v>
      </c>
      <c r="J129" s="78">
        <v>5</v>
      </c>
      <c r="K129" s="58">
        <f t="shared" si="36"/>
        <v>1.0869565217391304</v>
      </c>
      <c r="L129" s="78">
        <v>8</v>
      </c>
      <c r="M129" s="58">
        <f t="shared" si="37"/>
        <v>1.7021276595744681</v>
      </c>
      <c r="N129" s="78">
        <v>10</v>
      </c>
      <c r="O129" s="59">
        <f t="shared" si="38"/>
        <v>2</v>
      </c>
      <c r="Q129" s="13"/>
      <c r="R129" s="13"/>
      <c r="S129" s="13"/>
      <c r="T129" s="13"/>
      <c r="U129" s="13"/>
      <c r="V129" s="13"/>
      <c r="W129" s="13"/>
    </row>
    <row r="130" spans="1:23" x14ac:dyDescent="0.3">
      <c r="A130" s="3" t="s">
        <v>65</v>
      </c>
      <c r="B130" s="54">
        <f>SUM(B126:B129)</f>
        <v>64</v>
      </c>
      <c r="C130" s="58">
        <f t="shared" ref="C130:C131" si="39">IF(B130=0,"",B130*100/$B$78)</f>
        <v>34.782608695652172</v>
      </c>
      <c r="D130" s="54">
        <f>SUM(D126:D129)</f>
        <v>89</v>
      </c>
      <c r="E130" s="58">
        <f t="shared" ref="E130:E131" si="40">IF(D130=0,"",D130*100/$C$78)</f>
        <v>29.276315789473685</v>
      </c>
      <c r="F130" s="54">
        <f>SUM(F126:F129)</f>
        <v>149</v>
      </c>
      <c r="G130" s="58">
        <f t="shared" ref="G130:G131" si="41">IF(F130=0,"",F130*100/$D$78)</f>
        <v>35.817307692307693</v>
      </c>
      <c r="H130" s="54">
        <f>SUM(H126:H129)</f>
        <v>196</v>
      </c>
      <c r="I130" s="58">
        <f t="shared" ref="I130:I131" si="42">IF(H130=0,"",H130*100/$E$78)</f>
        <v>44.044943820224717</v>
      </c>
      <c r="J130" s="54">
        <f>SUM(J126:J129)</f>
        <v>198</v>
      </c>
      <c r="K130" s="58">
        <f t="shared" si="36"/>
        <v>43.043478260869563</v>
      </c>
      <c r="L130" s="54">
        <f>SUM(L126:L129)</f>
        <v>212</v>
      </c>
      <c r="M130" s="58">
        <f t="shared" si="37"/>
        <v>45.106382978723403</v>
      </c>
      <c r="N130" s="54">
        <f>SUM(N126:N129)</f>
        <v>230</v>
      </c>
      <c r="O130" s="59">
        <f t="shared" si="38"/>
        <v>46</v>
      </c>
    </row>
    <row r="131" spans="1:23" x14ac:dyDescent="0.3">
      <c r="A131" s="11" t="s">
        <v>67</v>
      </c>
      <c r="B131" s="53">
        <v>122</v>
      </c>
      <c r="C131" s="58">
        <f t="shared" si="39"/>
        <v>66.304347826086953</v>
      </c>
      <c r="D131" s="53">
        <v>184</v>
      </c>
      <c r="E131" s="58">
        <f t="shared" si="40"/>
        <v>60.526315789473685</v>
      </c>
      <c r="F131" s="53">
        <v>309</v>
      </c>
      <c r="G131" s="58">
        <f t="shared" si="41"/>
        <v>74.27884615384616</v>
      </c>
      <c r="H131" s="53">
        <v>416</v>
      </c>
      <c r="I131" s="58">
        <f t="shared" si="42"/>
        <v>93.483146067415731</v>
      </c>
      <c r="J131" s="53">
        <v>445</v>
      </c>
      <c r="K131" s="58">
        <f t="shared" si="36"/>
        <v>96.739130434782609</v>
      </c>
      <c r="L131" s="53">
        <v>470</v>
      </c>
      <c r="M131" s="58">
        <f t="shared" si="37"/>
        <v>100</v>
      </c>
      <c r="N131" s="53">
        <v>500</v>
      </c>
      <c r="O131" s="59">
        <f t="shared" si="38"/>
        <v>100</v>
      </c>
    </row>
    <row r="132" spans="1:23" ht="27.6" x14ac:dyDescent="0.3">
      <c r="A132" s="43" t="s">
        <v>119</v>
      </c>
      <c r="B132" s="53">
        <v>4</v>
      </c>
      <c r="C132" s="58">
        <f>IFERROR(B132*100/B78,"")</f>
        <v>2.1739130434782608</v>
      </c>
      <c r="D132" s="53">
        <v>4</v>
      </c>
      <c r="E132" s="58">
        <f>IFERROR(D132*100/C78,"")</f>
        <v>1.3157894736842106</v>
      </c>
      <c r="F132" s="53">
        <v>4</v>
      </c>
      <c r="G132" s="58">
        <f>IFERROR(F132*100/D78,"")</f>
        <v>0.96153846153846156</v>
      </c>
      <c r="H132" s="53">
        <v>4</v>
      </c>
      <c r="I132" s="58">
        <f>IFERROR(H132*100/E78,"")</f>
        <v>0.898876404494382</v>
      </c>
      <c r="J132" s="53">
        <v>4</v>
      </c>
      <c r="K132" s="58">
        <f>IFERROR(J132*100/F78,"")</f>
        <v>0.86956521739130432</v>
      </c>
      <c r="L132" s="53">
        <v>20</v>
      </c>
      <c r="M132" s="58">
        <f>IFERROR(L132*100/G78,"")</f>
        <v>4.2553191489361701</v>
      </c>
      <c r="N132" s="53">
        <v>25</v>
      </c>
      <c r="O132" s="59">
        <f>IFERROR(N132*100/H78,"")</f>
        <v>5</v>
      </c>
    </row>
    <row r="133" spans="1:23" ht="27.6" x14ac:dyDescent="0.3">
      <c r="A133" s="38" t="s">
        <v>101</v>
      </c>
      <c r="B133" s="53">
        <v>4</v>
      </c>
      <c r="C133" s="58">
        <f>IFERROR(B133*100/B132,"")</f>
        <v>100</v>
      </c>
      <c r="D133" s="53">
        <v>4</v>
      </c>
      <c r="E133" s="58">
        <f>IFERROR(D133*100/D132,"")</f>
        <v>100</v>
      </c>
      <c r="F133" s="53">
        <v>4</v>
      </c>
      <c r="G133" s="58">
        <f>IFERROR(F133*100/F132,"")</f>
        <v>100</v>
      </c>
      <c r="H133" s="53">
        <v>4</v>
      </c>
      <c r="I133" s="58">
        <f>IFERROR(H133*100/H132,"")</f>
        <v>100</v>
      </c>
      <c r="J133" s="53">
        <v>3</v>
      </c>
      <c r="K133" s="58">
        <f>IFERROR(J133*100/J132,"")</f>
        <v>75</v>
      </c>
      <c r="L133" s="53">
        <v>15</v>
      </c>
      <c r="M133" s="58">
        <f>IFERROR(L133*100/L132,"")</f>
        <v>75</v>
      </c>
      <c r="N133" s="53">
        <v>20</v>
      </c>
      <c r="O133" s="59">
        <f>IFERROR(N133*100/N132,"")</f>
        <v>80</v>
      </c>
    </row>
    <row r="134" spans="1:23" ht="27.6" x14ac:dyDescent="0.3">
      <c r="A134" s="38" t="s">
        <v>102</v>
      </c>
      <c r="B134" s="53">
        <v>0</v>
      </c>
      <c r="C134" s="58">
        <f>IFERROR(B134*100/B132,"")</f>
        <v>0</v>
      </c>
      <c r="D134" s="53">
        <v>0</v>
      </c>
      <c r="E134" s="58">
        <f>IFERROR(D134*100/D132,"")</f>
        <v>0</v>
      </c>
      <c r="F134" s="53">
        <v>0</v>
      </c>
      <c r="G134" s="58">
        <f>IFERROR(F134*100/F132,"")</f>
        <v>0</v>
      </c>
      <c r="H134" s="53">
        <v>0</v>
      </c>
      <c r="I134" s="58">
        <f>IFERROR(H134*100/H132,"")</f>
        <v>0</v>
      </c>
      <c r="J134" s="53">
        <v>1</v>
      </c>
      <c r="K134" s="58">
        <f>IFERROR(J134*100/J132,"")</f>
        <v>25</v>
      </c>
      <c r="L134" s="53">
        <v>5</v>
      </c>
      <c r="M134" s="58">
        <f>IFERROR(L134*100/L132,"")</f>
        <v>25</v>
      </c>
      <c r="N134" s="53">
        <v>5</v>
      </c>
      <c r="O134" s="59">
        <f>IFERROR(N134*100/N132,"")</f>
        <v>20</v>
      </c>
    </row>
    <row r="135" spans="1:23" x14ac:dyDescent="0.3">
      <c r="A135" s="38" t="s">
        <v>104</v>
      </c>
      <c r="B135" s="53">
        <v>40</v>
      </c>
      <c r="C135" s="58">
        <f>IFERROR(B135*100/B78,"")</f>
        <v>21.739130434782609</v>
      </c>
      <c r="D135" s="53">
        <v>50</v>
      </c>
      <c r="E135" s="58">
        <f>IFERROR(D135*100/C78,"")</f>
        <v>16.44736842105263</v>
      </c>
      <c r="F135" s="53">
        <v>50</v>
      </c>
      <c r="G135" s="58">
        <f>IFERROR(F135*100/D78,"")</f>
        <v>12.01923076923077</v>
      </c>
      <c r="H135" s="53">
        <v>60</v>
      </c>
      <c r="I135" s="58">
        <f>IFERROR(H135*100/E78,"")</f>
        <v>13.48314606741573</v>
      </c>
      <c r="J135" s="53">
        <v>60</v>
      </c>
      <c r="K135" s="58">
        <f>IFERROR(J135*100/F78,"")</f>
        <v>13.043478260869565</v>
      </c>
      <c r="L135" s="53">
        <v>70</v>
      </c>
      <c r="M135" s="58">
        <f>IFERROR(L135*100/G78,"")</f>
        <v>14.893617021276595</v>
      </c>
      <c r="N135" s="53">
        <v>80</v>
      </c>
      <c r="O135" s="59">
        <f>IFERROR(N135*100/H78,"")</f>
        <v>16</v>
      </c>
    </row>
    <row r="136" spans="1:23" ht="41.4" x14ac:dyDescent="0.3">
      <c r="A136" s="38" t="s">
        <v>103</v>
      </c>
      <c r="B136" s="53">
        <v>10</v>
      </c>
      <c r="C136" s="58">
        <f>IFERROR(B136*100/B135,"")</f>
        <v>25</v>
      </c>
      <c r="D136" s="53">
        <v>10</v>
      </c>
      <c r="E136" s="58">
        <f>IFERROR(D136*100/D135,"")</f>
        <v>20</v>
      </c>
      <c r="F136" s="53">
        <v>8</v>
      </c>
      <c r="G136" s="58">
        <f>IFERROR(F136*100/F135,"")</f>
        <v>16</v>
      </c>
      <c r="H136" s="53">
        <v>12</v>
      </c>
      <c r="I136" s="58">
        <f>IFERROR(H136*100/H135,"")</f>
        <v>20</v>
      </c>
      <c r="J136" s="53">
        <v>12</v>
      </c>
      <c r="K136" s="58">
        <f>IFERROR(J136*100/J135,"")</f>
        <v>20</v>
      </c>
      <c r="L136" s="53">
        <v>25</v>
      </c>
      <c r="M136" s="58">
        <f>IFERROR(L136*100/L135,"")</f>
        <v>35.714285714285715</v>
      </c>
      <c r="N136" s="53">
        <v>25</v>
      </c>
      <c r="O136" s="59">
        <f>IFERROR(N136*100/N135,"")</f>
        <v>31.25</v>
      </c>
    </row>
    <row r="137" spans="1:23" ht="27.6" x14ac:dyDescent="0.3">
      <c r="A137" s="11" t="s">
        <v>75</v>
      </c>
      <c r="B137" s="79"/>
      <c r="C137" s="78"/>
      <c r="D137" s="78"/>
      <c r="E137" s="78"/>
      <c r="F137" s="78"/>
      <c r="G137" s="78"/>
      <c r="H137" s="78">
        <v>3</v>
      </c>
      <c r="I137" s="78"/>
      <c r="J137" s="78">
        <v>20</v>
      </c>
      <c r="K137" s="78"/>
      <c r="L137" s="78">
        <v>40</v>
      </c>
      <c r="M137" s="78"/>
      <c r="N137" s="78">
        <v>45</v>
      </c>
      <c r="O137" s="80"/>
      <c r="P137" s="23"/>
      <c r="Q137" s="24"/>
      <c r="R137" s="24"/>
      <c r="S137" s="24"/>
      <c r="T137" s="24"/>
    </row>
    <row r="138" spans="1:23" ht="27.6" x14ac:dyDescent="0.3">
      <c r="A138" s="11" t="s">
        <v>76</v>
      </c>
      <c r="B138" s="79"/>
      <c r="C138" s="78"/>
      <c r="D138" s="78"/>
      <c r="E138" s="78"/>
      <c r="F138" s="78"/>
      <c r="G138" s="78"/>
      <c r="H138" s="78"/>
      <c r="I138" s="78"/>
      <c r="J138" s="78"/>
      <c r="K138" s="78"/>
      <c r="L138" s="78"/>
      <c r="M138" s="78"/>
      <c r="N138" s="78"/>
      <c r="O138" s="80"/>
      <c r="P138" s="24"/>
      <c r="Q138" s="24"/>
      <c r="R138" s="24"/>
      <c r="S138" s="24"/>
      <c r="T138" s="24"/>
    </row>
    <row r="139" spans="1:23" ht="27.6" x14ac:dyDescent="0.3">
      <c r="A139" s="11" t="s">
        <v>77</v>
      </c>
      <c r="B139" s="79"/>
      <c r="C139" s="81"/>
      <c r="D139" s="81"/>
      <c r="E139" s="81"/>
      <c r="F139" s="81"/>
      <c r="G139" s="81"/>
      <c r="H139" s="81"/>
      <c r="I139" s="81"/>
      <c r="J139" s="81"/>
      <c r="K139" s="81"/>
      <c r="L139" s="81"/>
      <c r="M139" s="81"/>
      <c r="N139" s="81"/>
      <c r="O139" s="82"/>
    </row>
    <row r="140" spans="1:23" ht="41.4" x14ac:dyDescent="0.3">
      <c r="A140" s="6" t="s">
        <v>48</v>
      </c>
      <c r="B140" s="214"/>
      <c r="C140" s="214"/>
      <c r="D140" s="215"/>
      <c r="E140" s="215"/>
      <c r="F140" s="215"/>
      <c r="G140" s="215"/>
      <c r="H140" s="215"/>
      <c r="I140" s="215"/>
      <c r="J140" s="173"/>
      <c r="K140" s="174"/>
      <c r="L140" s="215"/>
      <c r="M140" s="215"/>
      <c r="N140" s="215"/>
      <c r="O140" s="216"/>
    </row>
    <row r="141" spans="1:23" x14ac:dyDescent="0.3">
      <c r="A141" s="4" t="s">
        <v>59</v>
      </c>
    </row>
    <row r="142" spans="1:23" ht="12.75" customHeight="1" x14ac:dyDescent="0.3">
      <c r="A142" s="170" t="s">
        <v>72</v>
      </c>
      <c r="B142" s="170"/>
      <c r="C142" s="170"/>
      <c r="D142" s="170"/>
      <c r="E142" s="170"/>
      <c r="F142" s="170"/>
      <c r="G142" s="170"/>
      <c r="H142" s="170"/>
      <c r="I142" s="170"/>
      <c r="J142" s="170"/>
      <c r="K142" s="170"/>
      <c r="L142" s="170"/>
      <c r="M142" s="170"/>
      <c r="N142" s="170"/>
      <c r="O142" s="170"/>
      <c r="P142" s="170"/>
      <c r="Q142" s="170"/>
      <c r="R142" s="170"/>
      <c r="S142" s="170"/>
      <c r="T142" s="26"/>
    </row>
    <row r="143" spans="1:23" ht="12.75" customHeight="1" x14ac:dyDescent="0.3">
      <c r="A143" s="170" t="s">
        <v>70</v>
      </c>
      <c r="B143" s="170"/>
      <c r="C143" s="170"/>
      <c r="D143" s="170"/>
      <c r="E143" s="170"/>
      <c r="F143" s="170"/>
      <c r="G143" s="170"/>
      <c r="H143" s="170"/>
      <c r="I143" s="170"/>
      <c r="J143" s="170"/>
      <c r="K143" s="170"/>
      <c r="L143" s="170"/>
      <c r="M143" s="170"/>
      <c r="N143" s="170"/>
      <c r="O143" s="170"/>
      <c r="P143" s="170"/>
      <c r="Q143" s="170"/>
      <c r="R143" s="170"/>
      <c r="S143" s="170"/>
    </row>
    <row r="144" spans="1:23" x14ac:dyDescent="0.3">
      <c r="A144" s="107"/>
      <c r="B144" s="107"/>
      <c r="C144" s="107"/>
      <c r="D144" s="107"/>
      <c r="E144" s="107"/>
      <c r="F144" s="107"/>
      <c r="G144" s="107"/>
      <c r="H144" s="107"/>
      <c r="I144" s="107"/>
      <c r="J144" s="107"/>
      <c r="K144" s="107"/>
      <c r="L144" s="107"/>
      <c r="M144" s="107"/>
      <c r="N144" s="107"/>
      <c r="O144" s="107"/>
      <c r="P144" s="107"/>
      <c r="Q144" s="107"/>
      <c r="R144" s="107"/>
      <c r="S144" s="107"/>
    </row>
    <row r="145" spans="1:29" x14ac:dyDescent="0.3">
      <c r="A145" s="107"/>
      <c r="B145" s="107"/>
      <c r="C145" s="107"/>
      <c r="D145" s="107"/>
      <c r="E145" s="107"/>
      <c r="F145" s="107"/>
      <c r="G145" s="107"/>
      <c r="H145" s="107"/>
      <c r="I145" s="107"/>
      <c r="J145" s="107"/>
      <c r="K145" s="107"/>
      <c r="L145" s="107"/>
      <c r="M145" s="107"/>
      <c r="N145" s="107"/>
      <c r="O145" s="107"/>
      <c r="P145" s="107"/>
      <c r="Q145" s="107"/>
      <c r="R145" s="107"/>
      <c r="S145" s="107"/>
    </row>
    <row r="146" spans="1:29" ht="27.6" x14ac:dyDescent="0.3">
      <c r="A146" s="107" t="s">
        <v>88</v>
      </c>
      <c r="B146" s="107"/>
      <c r="C146" s="107"/>
      <c r="D146" s="107"/>
      <c r="E146" s="107"/>
      <c r="F146" s="107"/>
      <c r="G146" s="107"/>
      <c r="H146" s="107"/>
      <c r="I146" s="107"/>
      <c r="J146" s="107"/>
      <c r="K146" s="107"/>
      <c r="L146" s="107"/>
      <c r="M146" s="107"/>
      <c r="N146" s="107"/>
      <c r="O146" s="107"/>
      <c r="P146" s="107"/>
      <c r="Q146" s="107"/>
      <c r="R146" s="107"/>
      <c r="S146" s="107"/>
    </row>
    <row r="147" spans="1:29" x14ac:dyDescent="0.3">
      <c r="A147" s="107"/>
      <c r="B147" s="107"/>
      <c r="C147" s="107"/>
      <c r="D147" s="107"/>
      <c r="E147" s="107"/>
      <c r="F147" s="107"/>
      <c r="G147" s="107"/>
      <c r="H147" s="107"/>
      <c r="I147" s="107"/>
      <c r="J147" s="107"/>
      <c r="K147" s="107"/>
      <c r="L147" s="107"/>
      <c r="M147" s="107"/>
      <c r="N147" s="107"/>
      <c r="O147" s="107"/>
      <c r="P147" s="107"/>
      <c r="Q147" s="107"/>
      <c r="R147" s="107"/>
      <c r="S147" s="107"/>
    </row>
    <row r="148" spans="1:29" x14ac:dyDescent="0.3">
      <c r="A148" s="217" t="s">
        <v>12</v>
      </c>
      <c r="B148" s="218"/>
      <c r="C148" s="218"/>
      <c r="D148" s="218"/>
      <c r="E148" s="218"/>
      <c r="F148" s="218"/>
      <c r="G148" s="218"/>
      <c r="H148" s="218"/>
      <c r="I148" s="218"/>
      <c r="J148" s="218"/>
      <c r="K148" s="218"/>
      <c r="L148" s="218"/>
      <c r="M148" s="218"/>
      <c r="N148" s="218"/>
      <c r="O148" s="218"/>
      <c r="P148" s="218"/>
      <c r="Q148" s="218"/>
      <c r="R148" s="218"/>
      <c r="S148" s="218"/>
      <c r="T148" s="218"/>
      <c r="U148" s="218"/>
      <c r="V148" s="218"/>
    </row>
    <row r="149" spans="1:29" x14ac:dyDescent="0.3">
      <c r="A149" s="210" t="s">
        <v>9</v>
      </c>
      <c r="B149" s="219">
        <v>2006</v>
      </c>
      <c r="C149" s="219"/>
      <c r="D149" s="219"/>
      <c r="E149" s="219">
        <v>2007</v>
      </c>
      <c r="F149" s="219"/>
      <c r="G149" s="219"/>
      <c r="H149" s="219">
        <v>2008</v>
      </c>
      <c r="I149" s="219"/>
      <c r="J149" s="219"/>
      <c r="K149" s="219">
        <v>2009</v>
      </c>
      <c r="L149" s="219"/>
      <c r="M149" s="219"/>
      <c r="N149" s="219">
        <v>2010</v>
      </c>
      <c r="O149" s="219"/>
      <c r="P149" s="219"/>
      <c r="Q149" s="176">
        <v>2011</v>
      </c>
      <c r="R149" s="190"/>
      <c r="S149" s="177"/>
      <c r="T149" s="176">
        <v>2012</v>
      </c>
      <c r="U149" s="190"/>
      <c r="V149" s="177"/>
    </row>
    <row r="150" spans="1:29" x14ac:dyDescent="0.3">
      <c r="A150" s="211"/>
      <c r="B150" s="109" t="s">
        <v>91</v>
      </c>
      <c r="C150" s="219" t="s">
        <v>92</v>
      </c>
      <c r="D150" s="219"/>
      <c r="E150" s="109" t="s">
        <v>91</v>
      </c>
      <c r="F150" s="219" t="s">
        <v>92</v>
      </c>
      <c r="G150" s="219"/>
      <c r="H150" s="109" t="s">
        <v>91</v>
      </c>
      <c r="I150" s="219" t="s">
        <v>92</v>
      </c>
      <c r="J150" s="219"/>
      <c r="K150" s="109" t="s">
        <v>91</v>
      </c>
      <c r="L150" s="219" t="s">
        <v>92</v>
      </c>
      <c r="M150" s="219"/>
      <c r="N150" s="109" t="s">
        <v>91</v>
      </c>
      <c r="O150" s="219" t="s">
        <v>92</v>
      </c>
      <c r="P150" s="219"/>
      <c r="Q150" s="109" t="s">
        <v>91</v>
      </c>
      <c r="R150" s="219" t="s">
        <v>92</v>
      </c>
      <c r="S150" s="219"/>
      <c r="T150" s="109" t="s">
        <v>91</v>
      </c>
      <c r="U150" s="219" t="s">
        <v>92</v>
      </c>
      <c r="V150" s="219"/>
    </row>
    <row r="151" spans="1:29" ht="14.4" thickBot="1" x14ac:dyDescent="0.35">
      <c r="A151" s="212"/>
      <c r="B151" s="37" t="s">
        <v>4</v>
      </c>
      <c r="C151" s="37" t="s">
        <v>4</v>
      </c>
      <c r="D151" s="109" t="s">
        <v>0</v>
      </c>
      <c r="E151" s="37" t="s">
        <v>4</v>
      </c>
      <c r="F151" s="37" t="s">
        <v>4</v>
      </c>
      <c r="G151" s="109" t="s">
        <v>0</v>
      </c>
      <c r="H151" s="37" t="s">
        <v>4</v>
      </c>
      <c r="I151" s="37" t="s">
        <v>4</v>
      </c>
      <c r="J151" s="109" t="s">
        <v>0</v>
      </c>
      <c r="K151" s="37" t="s">
        <v>4</v>
      </c>
      <c r="L151" s="37" t="s">
        <v>4</v>
      </c>
      <c r="M151" s="109" t="s">
        <v>0</v>
      </c>
      <c r="N151" s="37" t="s">
        <v>4</v>
      </c>
      <c r="O151" s="37" t="s">
        <v>4</v>
      </c>
      <c r="P151" s="109" t="s">
        <v>0</v>
      </c>
      <c r="Q151" s="37" t="s">
        <v>4</v>
      </c>
      <c r="R151" s="37" t="s">
        <v>4</v>
      </c>
      <c r="S151" s="109" t="s">
        <v>0</v>
      </c>
      <c r="T151" s="37" t="s">
        <v>4</v>
      </c>
      <c r="U151" s="37" t="s">
        <v>4</v>
      </c>
      <c r="V151" s="109" t="s">
        <v>0</v>
      </c>
    </row>
    <row r="152" spans="1:29" ht="27.6" x14ac:dyDescent="0.3">
      <c r="A152" s="36" t="s">
        <v>78</v>
      </c>
      <c r="B152" s="83"/>
      <c r="C152" s="83"/>
      <c r="D152" s="84" t="str">
        <f t="shared" ref="D152:D158" si="43">IF(C152=0,"",C152*100/B152)</f>
        <v/>
      </c>
      <c r="E152" s="85"/>
      <c r="F152" s="85"/>
      <c r="G152" s="86" t="str">
        <f t="shared" ref="G152:G158" si="44">IF(F152=0,"",F152*100/E152)</f>
        <v/>
      </c>
      <c r="H152" s="85"/>
      <c r="I152" s="85"/>
      <c r="J152" s="86" t="str">
        <f t="shared" ref="J152:J158" si="45">IF(I152=0,"",I152*100/H152)</f>
        <v/>
      </c>
      <c r="K152" s="85">
        <v>40</v>
      </c>
      <c r="L152" s="85">
        <v>12</v>
      </c>
      <c r="M152" s="86">
        <f t="shared" ref="M152:M158" si="46">IF(L152=0,"",L152*100/K152)</f>
        <v>30</v>
      </c>
      <c r="N152" s="85">
        <v>40</v>
      </c>
      <c r="O152" s="85">
        <v>28</v>
      </c>
      <c r="P152" s="86">
        <f t="shared" ref="P152:P158" si="47">IF(O152=0,"",O152*100/N152)</f>
        <v>70</v>
      </c>
      <c r="Q152" s="85">
        <v>40</v>
      </c>
      <c r="R152" s="85">
        <v>35</v>
      </c>
      <c r="S152" s="86">
        <f t="shared" ref="S152:S158" si="48">IF(R152=0,"",R152*100/Q152)</f>
        <v>87.5</v>
      </c>
      <c r="T152" s="85">
        <v>45</v>
      </c>
      <c r="U152" s="87">
        <v>40</v>
      </c>
      <c r="V152" s="88">
        <f t="shared" ref="V152:V158" si="49">IF(U152=0,"",U152*100/T152)</f>
        <v>88.888888888888886</v>
      </c>
      <c r="W152" s="19"/>
      <c r="X152" s="20"/>
      <c r="Y152" s="20"/>
      <c r="Z152" s="20"/>
      <c r="AA152" s="20"/>
      <c r="AB152" s="20"/>
      <c r="AC152" s="20"/>
    </row>
    <row r="153" spans="1:29" ht="27.6" x14ac:dyDescent="0.3">
      <c r="A153" s="7" t="s">
        <v>79</v>
      </c>
      <c r="B153" s="79"/>
      <c r="C153" s="79"/>
      <c r="D153" s="54" t="str">
        <f t="shared" si="43"/>
        <v/>
      </c>
      <c r="E153" s="79"/>
      <c r="F153" s="79"/>
      <c r="G153" s="54" t="str">
        <f t="shared" si="44"/>
        <v/>
      </c>
      <c r="H153" s="79"/>
      <c r="I153" s="79"/>
      <c r="J153" s="54" t="str">
        <f t="shared" si="45"/>
        <v/>
      </c>
      <c r="K153" s="79">
        <v>12</v>
      </c>
      <c r="L153" s="79">
        <v>8</v>
      </c>
      <c r="M153" s="54">
        <f t="shared" si="46"/>
        <v>66.666666666666671</v>
      </c>
      <c r="N153" s="79">
        <v>28</v>
      </c>
      <c r="O153" s="79">
        <v>23</v>
      </c>
      <c r="P153" s="54">
        <f t="shared" si="47"/>
        <v>82.142857142857139</v>
      </c>
      <c r="Q153" s="79">
        <v>35</v>
      </c>
      <c r="R153" s="79">
        <v>30</v>
      </c>
      <c r="S153" s="54">
        <f t="shared" si="48"/>
        <v>85.714285714285708</v>
      </c>
      <c r="T153" s="79">
        <v>40</v>
      </c>
      <c r="U153" s="89">
        <v>35</v>
      </c>
      <c r="V153" s="55">
        <f t="shared" si="49"/>
        <v>87.5</v>
      </c>
      <c r="W153" s="19"/>
      <c r="X153" s="20"/>
      <c r="Y153" s="20"/>
      <c r="Z153" s="20"/>
      <c r="AA153" s="20"/>
      <c r="AB153" s="20"/>
      <c r="AC153" s="20"/>
    </row>
    <row r="154" spans="1:29" ht="27.6" x14ac:dyDescent="0.3">
      <c r="A154" s="7" t="s">
        <v>81</v>
      </c>
      <c r="B154" s="54" t="str">
        <f>IF(C152=0,"",C152)</f>
        <v/>
      </c>
      <c r="C154" s="79"/>
      <c r="D154" s="54" t="str">
        <f t="shared" si="43"/>
        <v/>
      </c>
      <c r="E154" s="54" t="str">
        <f>IF(F152=0,"",F152)</f>
        <v/>
      </c>
      <c r="F154" s="79"/>
      <c r="G154" s="54" t="str">
        <f t="shared" si="44"/>
        <v/>
      </c>
      <c r="H154" s="54" t="str">
        <f>IF(I152=0,"",I152)</f>
        <v/>
      </c>
      <c r="I154" s="79"/>
      <c r="J154" s="54" t="str">
        <f t="shared" si="45"/>
        <v/>
      </c>
      <c r="K154" s="54">
        <f>IF(L152=0,"",L152)</f>
        <v>12</v>
      </c>
      <c r="L154" s="79"/>
      <c r="M154" s="54" t="str">
        <f t="shared" si="46"/>
        <v/>
      </c>
      <c r="N154" s="54">
        <f>IF(O152=0,"",O152)</f>
        <v>28</v>
      </c>
      <c r="O154" s="79"/>
      <c r="P154" s="54" t="str">
        <f t="shared" si="47"/>
        <v/>
      </c>
      <c r="Q154" s="54">
        <f>IF(R152=0,"",R152)</f>
        <v>35</v>
      </c>
      <c r="R154" s="79"/>
      <c r="S154" s="54" t="str">
        <f t="shared" si="48"/>
        <v/>
      </c>
      <c r="T154" s="54">
        <f>IF(U152=0,"",U152)</f>
        <v>40</v>
      </c>
      <c r="U154" s="89"/>
      <c r="V154" s="55" t="str">
        <f t="shared" si="49"/>
        <v/>
      </c>
      <c r="W154" s="19"/>
      <c r="X154" s="20"/>
      <c r="Y154" s="20"/>
      <c r="Z154" s="20"/>
      <c r="AA154" s="20"/>
      <c r="AB154" s="20"/>
      <c r="AC154" s="20"/>
    </row>
    <row r="155" spans="1:29" ht="41.4" x14ac:dyDescent="0.3">
      <c r="A155" s="7" t="s">
        <v>69</v>
      </c>
      <c r="B155" s="54" t="str">
        <f>IF(C153=0,"",C153)</f>
        <v/>
      </c>
      <c r="C155" s="79"/>
      <c r="D155" s="54" t="str">
        <f t="shared" si="43"/>
        <v/>
      </c>
      <c r="E155" s="54" t="str">
        <f>IF(F153=0,"",F153)</f>
        <v/>
      </c>
      <c r="F155" s="79"/>
      <c r="G155" s="54" t="str">
        <f t="shared" si="44"/>
        <v/>
      </c>
      <c r="H155" s="54" t="str">
        <f>IF(I153=0,"",I153)</f>
        <v/>
      </c>
      <c r="I155" s="79"/>
      <c r="J155" s="54" t="str">
        <f t="shared" si="45"/>
        <v/>
      </c>
      <c r="K155" s="54">
        <f>IF(L153=0,"",L153)</f>
        <v>8</v>
      </c>
      <c r="L155" s="79"/>
      <c r="M155" s="54" t="str">
        <f t="shared" si="46"/>
        <v/>
      </c>
      <c r="N155" s="54">
        <f>IF(O153=0,"",O153)</f>
        <v>23</v>
      </c>
      <c r="O155" s="79"/>
      <c r="P155" s="54" t="str">
        <f t="shared" si="47"/>
        <v/>
      </c>
      <c r="Q155" s="54">
        <f>IF(R153=0,"",R153)</f>
        <v>30</v>
      </c>
      <c r="R155" s="79"/>
      <c r="S155" s="54" t="str">
        <f t="shared" si="48"/>
        <v/>
      </c>
      <c r="T155" s="54">
        <f>IF(U153=0,"",U153)</f>
        <v>35</v>
      </c>
      <c r="U155" s="89"/>
      <c r="V155" s="55" t="str">
        <f t="shared" si="49"/>
        <v/>
      </c>
      <c r="W155" s="21"/>
      <c r="X155" s="22"/>
      <c r="Y155" s="22"/>
      <c r="Z155" s="22"/>
      <c r="AA155" s="22"/>
      <c r="AB155" s="22"/>
    </row>
    <row r="156" spans="1:29" x14ac:dyDescent="0.3">
      <c r="A156" s="7" t="s">
        <v>66</v>
      </c>
      <c r="B156" s="79"/>
      <c r="C156" s="79"/>
      <c r="D156" s="54" t="str">
        <f t="shared" si="43"/>
        <v/>
      </c>
      <c r="E156" s="79"/>
      <c r="F156" s="79"/>
      <c r="G156" s="54" t="str">
        <f t="shared" si="44"/>
        <v/>
      </c>
      <c r="H156" s="79"/>
      <c r="I156" s="79"/>
      <c r="J156" s="54" t="str">
        <f t="shared" si="45"/>
        <v/>
      </c>
      <c r="K156" s="79"/>
      <c r="L156" s="79"/>
      <c r="M156" s="54" t="str">
        <f t="shared" si="46"/>
        <v/>
      </c>
      <c r="N156" s="79"/>
      <c r="O156" s="79"/>
      <c r="P156" s="54" t="str">
        <f t="shared" si="47"/>
        <v/>
      </c>
      <c r="Q156" s="79"/>
      <c r="R156" s="79"/>
      <c r="S156" s="54" t="str">
        <f t="shared" si="48"/>
        <v/>
      </c>
      <c r="T156" s="79"/>
      <c r="U156" s="89"/>
      <c r="V156" s="55" t="str">
        <f t="shared" si="49"/>
        <v/>
      </c>
    </row>
    <row r="157" spans="1:29" ht="41.4" x14ac:dyDescent="0.3">
      <c r="A157" s="7" t="s">
        <v>82</v>
      </c>
      <c r="B157" s="79"/>
      <c r="C157" s="79"/>
      <c r="D157" s="54" t="str">
        <f t="shared" si="43"/>
        <v/>
      </c>
      <c r="E157" s="79"/>
      <c r="F157" s="79"/>
      <c r="G157" s="54" t="str">
        <f t="shared" si="44"/>
        <v/>
      </c>
      <c r="H157" s="79"/>
      <c r="I157" s="79"/>
      <c r="J157" s="54" t="str">
        <f t="shared" si="45"/>
        <v/>
      </c>
      <c r="K157" s="79"/>
      <c r="L157" s="79"/>
      <c r="M157" s="54" t="str">
        <f t="shared" si="46"/>
        <v/>
      </c>
      <c r="N157" s="79"/>
      <c r="O157" s="79"/>
      <c r="P157" s="54" t="str">
        <f t="shared" si="47"/>
        <v/>
      </c>
      <c r="Q157" s="79"/>
      <c r="R157" s="79"/>
      <c r="S157" s="54" t="str">
        <f t="shared" si="48"/>
        <v/>
      </c>
      <c r="T157" s="79"/>
      <c r="U157" s="89"/>
      <c r="V157" s="55" t="str">
        <f t="shared" si="49"/>
        <v/>
      </c>
    </row>
    <row r="158" spans="1:29" ht="27.6" x14ac:dyDescent="0.3">
      <c r="A158" s="8" t="s">
        <v>83</v>
      </c>
      <c r="B158" s="110"/>
      <c r="C158" s="110"/>
      <c r="D158" s="90" t="str">
        <f t="shared" si="43"/>
        <v/>
      </c>
      <c r="E158" s="110"/>
      <c r="F158" s="110"/>
      <c r="G158" s="90" t="str">
        <f t="shared" si="44"/>
        <v/>
      </c>
      <c r="H158" s="110"/>
      <c r="I158" s="110"/>
      <c r="J158" s="90" t="str">
        <f t="shared" si="45"/>
        <v/>
      </c>
      <c r="K158" s="110"/>
      <c r="L158" s="110"/>
      <c r="M158" s="90" t="str">
        <f t="shared" si="46"/>
        <v/>
      </c>
      <c r="N158" s="110"/>
      <c r="O158" s="110"/>
      <c r="P158" s="90" t="str">
        <f t="shared" si="47"/>
        <v/>
      </c>
      <c r="Q158" s="110"/>
      <c r="R158" s="110"/>
      <c r="S158" s="90" t="str">
        <f t="shared" si="48"/>
        <v/>
      </c>
      <c r="T158" s="110"/>
      <c r="U158" s="108"/>
      <c r="V158" s="92" t="str">
        <f t="shared" si="49"/>
        <v/>
      </c>
    </row>
    <row r="159" spans="1:29" ht="12.75" customHeight="1" x14ac:dyDescent="0.3">
      <c r="A159" s="220" t="s">
        <v>95</v>
      </c>
      <c r="B159" s="220"/>
      <c r="C159" s="220"/>
      <c r="D159" s="220"/>
      <c r="E159" s="220"/>
      <c r="F159" s="220"/>
      <c r="G159" s="220"/>
      <c r="H159" s="220"/>
      <c r="I159" s="220"/>
      <c r="J159" s="220"/>
      <c r="K159" s="220"/>
      <c r="L159" s="220"/>
      <c r="M159" s="220"/>
      <c r="N159" s="220"/>
      <c r="O159" s="220"/>
      <c r="P159" s="220"/>
      <c r="Q159" s="220"/>
      <c r="R159" s="220"/>
      <c r="S159" s="220"/>
      <c r="T159" s="220"/>
      <c r="U159" s="220"/>
      <c r="V159" s="220"/>
    </row>
    <row r="160" spans="1:29" x14ac:dyDescent="0.3">
      <c r="A160" s="209" t="s">
        <v>93</v>
      </c>
      <c r="B160" s="209"/>
      <c r="C160" s="209"/>
      <c r="D160" s="209"/>
      <c r="E160" s="209"/>
      <c r="F160" s="209"/>
      <c r="G160" s="209"/>
      <c r="H160" s="209"/>
      <c r="I160" s="209"/>
      <c r="J160" s="209"/>
      <c r="K160" s="209"/>
      <c r="L160" s="209"/>
      <c r="M160" s="209"/>
      <c r="N160" s="209"/>
      <c r="O160" s="209"/>
      <c r="P160" s="209"/>
      <c r="Q160" s="209"/>
      <c r="R160" s="209"/>
      <c r="S160" s="209"/>
      <c r="T160" s="209"/>
      <c r="U160" s="209"/>
      <c r="V160" s="209"/>
    </row>
    <row r="161" spans="1:22" s="13" customFormat="1" x14ac:dyDescent="0.3">
      <c r="A161" s="207" t="s">
        <v>94</v>
      </c>
      <c r="B161" s="207"/>
      <c r="C161" s="207"/>
      <c r="D161" s="207"/>
      <c r="E161" s="207"/>
      <c r="F161" s="207"/>
      <c r="G161" s="207"/>
      <c r="H161" s="207"/>
      <c r="I161" s="207"/>
      <c r="J161" s="207"/>
      <c r="K161" s="207"/>
      <c r="L161" s="207"/>
      <c r="M161" s="207"/>
      <c r="N161" s="207"/>
      <c r="O161" s="207"/>
      <c r="P161" s="207"/>
      <c r="Q161" s="207"/>
      <c r="R161" s="207"/>
      <c r="S161" s="207"/>
      <c r="T161" s="207"/>
      <c r="U161" s="207"/>
      <c r="V161" s="207"/>
    </row>
    <row r="162" spans="1:22" s="13" customFormat="1" x14ac:dyDescent="0.3"/>
  </sheetData>
  <mergeCells count="120">
    <mergeCell ref="A159:V159"/>
    <mergeCell ref="A160:V160"/>
    <mergeCell ref="A161:V161"/>
    <mergeCell ref="T149:V149"/>
    <mergeCell ref="C150:D150"/>
    <mergeCell ref="F150:G150"/>
    <mergeCell ref="I150:J150"/>
    <mergeCell ref="L150:M150"/>
    <mergeCell ref="O150:P150"/>
    <mergeCell ref="R150:S150"/>
    <mergeCell ref="U150:V150"/>
    <mergeCell ref="A143:S143"/>
    <mergeCell ref="A148:V148"/>
    <mergeCell ref="A149:A151"/>
    <mergeCell ref="B149:D149"/>
    <mergeCell ref="E149:G149"/>
    <mergeCell ref="H149:J149"/>
    <mergeCell ref="K149:M149"/>
    <mergeCell ref="N149:P149"/>
    <mergeCell ref="Q149:S149"/>
    <mergeCell ref="B140:C140"/>
    <mergeCell ref="D140:E140"/>
    <mergeCell ref="F140:G140"/>
    <mergeCell ref="H140:I140"/>
    <mergeCell ref="J140:K140"/>
    <mergeCell ref="L140:M140"/>
    <mergeCell ref="N140:O140"/>
    <mergeCell ref="Q107:S107"/>
    <mergeCell ref="A142:S142"/>
    <mergeCell ref="A123:O123"/>
    <mergeCell ref="A124:A125"/>
    <mergeCell ref="B124:C124"/>
    <mergeCell ref="D124:E124"/>
    <mergeCell ref="F124:G124"/>
    <mergeCell ref="H124:I124"/>
    <mergeCell ref="J124:K124"/>
    <mergeCell ref="L124:M124"/>
    <mergeCell ref="A107:A108"/>
    <mergeCell ref="B107:D107"/>
    <mergeCell ref="E107:G107"/>
    <mergeCell ref="H107:J107"/>
    <mergeCell ref="K107:M107"/>
    <mergeCell ref="N107:P107"/>
    <mergeCell ref="N124:O124"/>
    <mergeCell ref="A92:A93"/>
    <mergeCell ref="B92:D92"/>
    <mergeCell ref="E92:G92"/>
    <mergeCell ref="H92:J92"/>
    <mergeCell ref="K92:M92"/>
    <mergeCell ref="N92:P92"/>
    <mergeCell ref="Q92:S92"/>
    <mergeCell ref="T92:V92"/>
    <mergeCell ref="T107:V107"/>
    <mergeCell ref="A74:E74"/>
    <mergeCell ref="F74:N74"/>
    <mergeCell ref="A81:V81"/>
    <mergeCell ref="A83:A84"/>
    <mergeCell ref="B83:D83"/>
    <mergeCell ref="E83:G83"/>
    <mergeCell ref="H83:J83"/>
    <mergeCell ref="K83:M83"/>
    <mergeCell ref="N83:P83"/>
    <mergeCell ref="Q83:S83"/>
    <mergeCell ref="T83:V83"/>
    <mergeCell ref="R52:U52"/>
    <mergeCell ref="S56:U56"/>
    <mergeCell ref="A71:E71"/>
    <mergeCell ref="F71:N71"/>
    <mergeCell ref="A72:E72"/>
    <mergeCell ref="F72:N72"/>
    <mergeCell ref="A73:E73"/>
    <mergeCell ref="F73:N73"/>
    <mergeCell ref="A68:N68"/>
    <mergeCell ref="A69:E69"/>
    <mergeCell ref="F69:N69"/>
    <mergeCell ref="A70:E70"/>
    <mergeCell ref="F70:N70"/>
    <mergeCell ref="F50:G50"/>
    <mergeCell ref="H50:I50"/>
    <mergeCell ref="J50:K50"/>
    <mergeCell ref="I30:M30"/>
    <mergeCell ref="I33:M33"/>
    <mergeCell ref="I36:M36"/>
    <mergeCell ref="I40:M40"/>
    <mergeCell ref="I43:M43"/>
    <mergeCell ref="I46:M46"/>
    <mergeCell ref="B2:N2"/>
    <mergeCell ref="A6:B6"/>
    <mergeCell ref="C6:F6"/>
    <mergeCell ref="G6:N6"/>
    <mergeCell ref="A7:B7"/>
    <mergeCell ref="C7:F7"/>
    <mergeCell ref="G7:N7"/>
    <mergeCell ref="A8:B8"/>
    <mergeCell ref="C8:F8"/>
    <mergeCell ref="G8:N8"/>
    <mergeCell ref="G9:N9"/>
    <mergeCell ref="A10:B10"/>
    <mergeCell ref="C10:F10"/>
    <mergeCell ref="G10:N10"/>
    <mergeCell ref="A11:B11"/>
    <mergeCell ref="C11:F11"/>
    <mergeCell ref="G11:N11"/>
    <mergeCell ref="S53:U53"/>
    <mergeCell ref="V53:V54"/>
    <mergeCell ref="B54:B55"/>
    <mergeCell ref="C54:C55"/>
    <mergeCell ref="D54:D55"/>
    <mergeCell ref="E54:G54"/>
    <mergeCell ref="S54:U54"/>
    <mergeCell ref="S55:U55"/>
    <mergeCell ref="V55:V56"/>
    <mergeCell ref="I56:M56"/>
    <mergeCell ref="A9:B9"/>
    <mergeCell ref="C9:F9"/>
    <mergeCell ref="D49:E49"/>
    <mergeCell ref="F49:G49"/>
    <mergeCell ref="H49:I49"/>
    <mergeCell ref="J49:K49"/>
    <mergeCell ref="D50:E50"/>
  </mergeCells>
  <dataValidations count="56">
    <dataValidation type="whole" allowBlank="1" showInputMessage="1" showErrorMessage="1" sqref="P56">
      <formula1>1</formula1>
      <formula2>4</formula2>
    </dataValidation>
    <dataValidation type="whole" showInputMessage="1" showErrorMessage="1" errorTitle="Validar" error="Se debe declarar valores numéricos que estén en el rango de 0 a 999999" sqref="B120">
      <formula1>0</formula1>
      <formula2>999999</formula2>
    </dataValidation>
    <dataValidation type="whole" showInputMessage="1" showErrorMessage="1" errorTitle="Validar" error="Se debe declarar valores numéricos que estén en el rango de 0 a 999999" sqref="F120">
      <formula1>0</formula1>
      <formula2>999999</formula2>
    </dataValidation>
    <dataValidation type="whole" showInputMessage="1" showErrorMessage="1" errorTitle="Validar" error="Se debe declarar valores numéricos que estén en el rango de 0 a 999999" sqref="D105:D106">
      <formula1>0</formula1>
      <formula2>999999</formula2>
    </dataValidation>
    <dataValidation type="whole" showInputMessage="1" showErrorMessage="1" errorTitle="Validar" error="Se debe declarar valores numéricos que estén en el rango de 0 a 999999" sqref="B105:B106">
      <formula1>0</formula1>
      <formula2>999999</formula2>
    </dataValidation>
    <dataValidation type="whole" showInputMessage="1" showErrorMessage="1" errorTitle="Validar" error="Se debe declarar valores numéricos que estén en el rango de 0 a 999999" sqref="N105:N106">
      <formula1>0</formula1>
      <formula2>999999</formula2>
    </dataValidation>
    <dataValidation type="whole" showInputMessage="1" showErrorMessage="1" errorTitle="Validar" error="Se debe declarar valores numéricos que estén en el rango de 0 a 999999" sqref="J105:J106">
      <formula1>0</formula1>
      <formula2>999999</formula2>
    </dataValidation>
    <dataValidation type="whole" showInputMessage="1" showErrorMessage="1" errorTitle="Validar" error="Se debe declarar valores numéricos que estén en el rango de 0 a 999999" sqref="R94:R96">
      <formula1>0</formula1>
      <formula2>999999</formula2>
    </dataValidation>
    <dataValidation type="whole" showInputMessage="1" showErrorMessage="1" errorTitle="Validar" error="Se debe declarar valores numéricos que estén en el rango de 0 a 999999" sqref="H105:H106">
      <formula1>0</formula1>
      <formula2>999999</formula2>
    </dataValidation>
    <dataValidation type="whole" showInputMessage="1" showErrorMessage="1" errorTitle="Validar" error="Se debe declarar valores numéricos que estén en el rango de 0 a 999999" sqref="O98:O104">
      <formula1>0</formula1>
      <formula2>999999</formula2>
    </dataValidation>
    <dataValidation type="whole" showInputMessage="1" showErrorMessage="1" errorTitle="Validar" error="Se debe declarar valores numéricos que estén en el rango de 0 a 999999" sqref="L120">
      <formula1>0</formula1>
      <formula2>999999</formula2>
    </dataValidation>
    <dataValidation type="whole" showInputMessage="1" showErrorMessage="1" errorTitle="Validar" error="Se debe declarar valores numéricos que estén en el rango de 0 a 999999" sqref="H120">
      <formula1>0</formula1>
      <formula2>999999</formula2>
    </dataValidation>
    <dataValidation type="whole" showInputMessage="1" showErrorMessage="1" errorTitle="Validar" error="Se debe declarar valores numéricos que estén en el rango de 0 a 999999" sqref="D120">
      <formula1>0</formula1>
      <formula2>999999</formula2>
    </dataValidation>
    <dataValidation type="whole" showInputMessage="1" showErrorMessage="1" errorTitle="Validar" error="Se debe declarar valores numéricos que estén en el rango de 0 a 999999" sqref="R98:R104">
      <formula1>0</formula1>
      <formula2>999999</formula2>
    </dataValidation>
    <dataValidation type="whole" showInputMessage="1" showErrorMessage="1" errorTitle="Validar" error="Se debe declarar valores numéricos que estén en el rango de 0 a 999999" sqref="J120">
      <formula1>0</formula1>
      <formula2>999999</formula2>
    </dataValidation>
    <dataValidation type="whole" showInputMessage="1" showErrorMessage="1" errorTitle="Validar" error="Se debe declarar valores numéricos que estén en el rango de 0 a 999999" sqref="N120">
      <formula1>0</formula1>
      <formula2>999999</formula2>
    </dataValidation>
    <dataValidation type="whole" showInputMessage="1" showErrorMessage="1" errorTitle="Validar" error="Se debe declarar valores numéricos que estén en el rango de 0 a 999999" sqref="C94:C96">
      <formula1>0</formula1>
      <formula2>999999</formula2>
    </dataValidation>
    <dataValidation type="whole" showInputMessage="1" showErrorMessage="1" errorTitle="Validar" error="Se debe declarar valores numéricos que estén en el rango de 0 a 999999" sqref="O94:O96">
      <formula1>0</formula1>
      <formula2>999999</formula2>
    </dataValidation>
    <dataValidation type="whole" showInputMessage="1" showErrorMessage="1" errorTitle="Validar" error="Se debe declarar valores numéricos que estén en el rango de 0 a 999999" sqref="U94:U96">
      <formula1>0</formula1>
      <formula2>999999</formula2>
    </dataValidation>
    <dataValidation type="whole" showInputMessage="1" showErrorMessage="1" errorTitle="Validar" error="Se debe declarar valores numéricos que estén en el rango de 0 a 999999" sqref="U98:U104">
      <formula1>0</formula1>
      <formula2>999999</formula2>
    </dataValidation>
    <dataValidation type="whole" showInputMessage="1" showErrorMessage="1" errorTitle="Validar" error="Se debe declarar valores numéricos que estén en el rango de 0 a 999999" sqref="L94:L96">
      <formula1>0</formula1>
      <formula2>999999</formula2>
    </dataValidation>
    <dataValidation type="whole" showInputMessage="1" showErrorMessage="1" errorTitle="Validar" error="Se debe declarar valores numéricos que estén en el rango de 0 a 999999" sqref="F94:F96">
      <formula1>0</formula1>
      <formula2>999999</formula2>
    </dataValidation>
    <dataValidation type="whole" showInputMessage="1" showErrorMessage="1" errorTitle="Validar" error="Se debe declarar valores numéricos que estén en el rango de 0 a 999999" sqref="I94:I96">
      <formula1>0</formula1>
      <formula2>999999</formula2>
    </dataValidation>
    <dataValidation type="whole" showInputMessage="1" showErrorMessage="1" errorTitle="Validar" error="Se debe declarar valores numéricos que estén en el rango de 0 a 999999" sqref="L98:L106">
      <formula1>0</formula1>
      <formula2>999999</formula2>
    </dataValidation>
    <dataValidation type="whole" showInputMessage="1" showErrorMessage="1" errorTitle="Validar" error="Se debe declarar valores numéricos que estén en el rango de 0 a 999999" sqref="C98:C104">
      <formula1>0</formula1>
      <formula2>999999</formula2>
    </dataValidation>
    <dataValidation type="whole" showInputMessage="1" showErrorMessage="1" errorTitle="Validar" error="Se debe declarar valores numéricos que estén en el rango de 0 a 999999" sqref="F98:F106">
      <formula1>0</formula1>
      <formula2>999999</formula2>
    </dataValidation>
    <dataValidation type="whole" showInputMessage="1" showErrorMessage="1" errorTitle="Validar" error="Se debe declarar valores numéricos que estén en el rango de 0 a 999999" sqref="I98:I104">
      <formula1>0</formula1>
      <formula2>999999</formula2>
    </dataValidation>
    <dataValidation type="decimal" showInputMessage="1" showErrorMessage="1" errorTitle="Validar" error="Se debe declarar valores numéricos que estén en el rango de 0 a 999999" sqref="B140:O140">
      <formula1>0</formula1>
      <formula2>999999.999999</formula2>
    </dataValidation>
    <dataValidation type="whole" showInputMessage="1" showErrorMessage="1" errorTitle="Validar" error="Se debe declarar valores numéricos que estén en el rango de 0 a 999999" sqref="N137:N139">
      <formula1>0</formula1>
      <formula2>666666</formula2>
    </dataValidation>
    <dataValidation type="whole" showInputMessage="1" showErrorMessage="1" errorTitle="Validar" error="Se debe declarar valores numéricos que estén en el rango de 0 a 999999" sqref="N126:N130">
      <formula1>0</formula1>
      <formula2>666666</formula2>
    </dataValidation>
    <dataValidation type="whole" showInputMessage="1" showErrorMessage="1" errorTitle="Validar" error="Se debe declarar valores numéricos que estén en el rango de 0 a 999999" sqref="L126:L130">
      <formula1>0</formula1>
      <formula2>666666</formula2>
    </dataValidation>
    <dataValidation type="whole" showInputMessage="1" showErrorMessage="1" errorTitle="Validar" error="Se debe declarar valores numéricos que estén en el rango de 0 a 999999" sqref="J126:J130">
      <formula1>0</formula1>
      <formula2>666666</formula2>
    </dataValidation>
    <dataValidation type="whole" showInputMessage="1" showErrorMessage="1" errorTitle="Validar" error="Se debe declarar valores numéricos que estén en el rango de 0 a 999999" sqref="F126:F130">
      <formula1>0</formula1>
      <formula2>666666</formula2>
    </dataValidation>
    <dataValidation type="whole" showInputMessage="1" showErrorMessage="1" errorTitle="Validar" error="Se debe declarar valores numéricos que estén en el rango de 0 a 999999" sqref="D126:D130">
      <formula1>0</formula1>
      <formula2>666666</formula2>
    </dataValidation>
    <dataValidation type="whole" showInputMessage="1" showErrorMessage="1" errorTitle="Validar" error="Se debe declarar valores numéricos que estén en el rango de 0 a 999999" sqref="B126:B130">
      <formula1>0</formula1>
      <formula2>666666</formula2>
    </dataValidation>
    <dataValidation type="whole" showInputMessage="1" showErrorMessage="1" errorTitle="Validar" error="Se debe declarar valores numéricos que estén en el rango de 0 a 999999" sqref="L137:L139">
      <formula1>0</formula1>
      <formula2>666666</formula2>
    </dataValidation>
    <dataValidation type="whole" showInputMessage="1" showErrorMessage="1" errorTitle="Validar" error="Se debe declarar valores numéricos que estén en el rango de 0 a 999999" sqref="D137:D139">
      <formula1>0</formula1>
      <formula2>666666</formula2>
    </dataValidation>
    <dataValidation type="whole" showInputMessage="1" showErrorMessage="1" errorTitle="Validar" error="Se debe declarar valores numéricos que estén en el rango de 0 a 999999" sqref="B137:B139">
      <formula1>0</formula1>
      <formula2>666666</formula2>
    </dataValidation>
    <dataValidation type="whole" showInputMessage="1" showErrorMessage="1" errorTitle="Validar" error="Se debe declarar valores numéricos que estén en el rango de 0 a 999999" sqref="F137:F139">
      <formula1>0</formula1>
      <formula2>666666</formula2>
    </dataValidation>
    <dataValidation type="whole" showInputMessage="1" showErrorMessage="1" errorTitle="Validar" error="Se debe declarar valores numéricos que estén en el rango de 0 a 999999" sqref="H137:H139">
      <formula1>0</formula1>
      <formula2>666666</formula2>
    </dataValidation>
    <dataValidation type="whole" showInputMessage="1" showErrorMessage="1" errorTitle="Validar" error="Se debe declarar valores numéricos que estén en el rango de 0 a 999999" sqref="J137:J139">
      <formula1>0</formula1>
      <formula2>666666</formula2>
    </dataValidation>
    <dataValidation type="whole" showInputMessage="1" showErrorMessage="1" errorTitle="Validar" error="Se debe declarar valores numéricos que estén en el rango de 0 a 999999" sqref="H126:H130">
      <formula1>0</formula1>
      <formula2>666666</formula2>
    </dataValidation>
    <dataValidation type="whole" showInputMessage="1" showErrorMessage="1" errorTitle="Validar" error="Se debe declarar valores numéricos que estén en el rango de 0 a 99999999" sqref="K152:L158">
      <formula1>0</formula1>
      <formula2>999999</formula2>
    </dataValidation>
    <dataValidation type="whole" showInputMessage="1" showErrorMessage="1" errorTitle="Validar" error="Se debe declarar valores numéricos que estén en el rango de 0 a 99999999" sqref="E152:F158">
      <formula1>0</formula1>
      <formula2>999999</formula2>
    </dataValidation>
    <dataValidation type="whole" showInputMessage="1" showErrorMessage="1" errorTitle="Validar" error="Se debe declarar valores numéricos que estén en el rango de 0 a 99999999" sqref="T152:U158">
      <formula1>0</formula1>
      <formula2>999999</formula2>
    </dataValidation>
    <dataValidation type="whole" showInputMessage="1" showErrorMessage="1" errorTitle="Validar" error="Se debe declarar valores numéricos que estén en el rango de 0 a 99999999" sqref="N152:O158">
      <formula1>0</formula1>
      <formula2>999999</formula2>
    </dataValidation>
    <dataValidation type="whole" showInputMessage="1" showErrorMessage="1" errorTitle="Validar" error="Se debe declarar valores numéricos que estén en el rango de 0 a 99999999" sqref="Q152:R158">
      <formula1>0</formula1>
      <formula2>999999</formula2>
    </dataValidation>
    <dataValidation type="whole" showInputMessage="1" showErrorMessage="1" errorTitle="Validar" error="Se debe declarar valores numéricos que estén en el rango de 0 a 99999999" sqref="C152:C158">
      <formula1>0</formula1>
      <formula2>999999</formula2>
    </dataValidation>
    <dataValidation type="whole" showInputMessage="1" showErrorMessage="1" errorTitle="Validar" error="Se debe declarar valores numéricos que estén en el rango de 0 a 99999999" sqref="B152:B153">
      <formula1>0</formula1>
      <formula2>999999</formula2>
    </dataValidation>
    <dataValidation type="whole" showInputMessage="1" showErrorMessage="1" errorTitle="Validar" error="Se debe declarar valores numéricos que estén en el rango de 0 a 99999999" sqref="B155:B158">
      <formula1>0</formula1>
      <formula2>999999</formula2>
    </dataValidation>
    <dataValidation type="whole" showInputMessage="1" showErrorMessage="1" errorTitle="Validar" error="Se debe declarar valores numéricos que estén en el rango de 0 a 99999999" sqref="H152:I158">
      <formula1>0</formula1>
      <formula2>999999</formula2>
    </dataValidation>
    <dataValidation type="whole" showInputMessage="1" showErrorMessage="1" errorTitle="Validar" error="Se debe declarar valores numéricos que estén en el rango de 0 a 99999999" sqref="D89:V89">
      <formula1>0</formula1>
      <formula2>999999</formula2>
    </dataValidation>
    <dataValidation type="whole" showInputMessage="1" showErrorMessage="1" errorTitle="Validar" error="Se debe declarar valores numéricos que estén en el rango de 0 a 99999999" sqref="V85:V86">
      <formula1>0</formula1>
      <formula2>999999</formula2>
    </dataValidation>
    <dataValidation type="whole" showInputMessage="1" showErrorMessage="1" errorTitle="Validar" error="Se debe declarar valores numéricos que estén en el rango de 0 a 99999999" sqref="P85:P86">
      <formula1>0</formula1>
      <formula2>999999</formula2>
    </dataValidation>
    <dataValidation type="whole" showInputMessage="1" showErrorMessage="1" errorTitle="Validar" error="Se debe declarar valores numéricos que estén en el rango de 0 a 99999999" sqref="S85:S86">
      <formula1>0</formula1>
      <formula2>999999</formula2>
    </dataValidation>
    <dataValidation type="whole" showInputMessage="1" showErrorMessage="1" errorTitle="Validar" error="Se debe declarar valores numéricos que estén en el rango de 0 a 99999999" sqref="D85:M86">
      <formula1>0</formula1>
      <formula2>999999</formula2>
    </dataValidation>
  </dataValidations>
  <pageMargins left="0.7" right="0.7" top="0.75" bottom="0.75" header="0.3" footer="0.3"/>
  <pageSetup scale="49" fitToHeight="0" orientation="landscape" r:id="rId1"/>
  <rowBreaks count="2" manualBreakCount="2">
    <brk id="65" max="16383" man="1"/>
    <brk id="121" max="16383"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AC162"/>
  <sheetViews>
    <sheetView view="pageBreakPreview" topLeftCell="A66" zoomScale="60" zoomScaleNormal="75" workbookViewId="0">
      <selection activeCell="G78" sqref="G78"/>
    </sheetView>
  </sheetViews>
  <sheetFormatPr baseColWidth="10" defaultColWidth="11.44140625" defaultRowHeight="13.8" x14ac:dyDescent="0.3"/>
  <cols>
    <col min="1" max="1" width="40.109375" style="1" customWidth="1"/>
    <col min="2" max="2" width="11.33203125" style="1" customWidth="1"/>
    <col min="3" max="3" width="14.5546875" style="1" customWidth="1"/>
    <col min="4" max="4" width="12" style="1" customWidth="1"/>
    <col min="5" max="5" width="13" style="1" customWidth="1"/>
    <col min="6" max="6" width="11.33203125" style="1" customWidth="1"/>
    <col min="7" max="7" width="9.33203125" style="1" customWidth="1"/>
    <col min="8" max="15" width="8.88671875" style="1" customWidth="1"/>
    <col min="16" max="16" width="11.5546875" style="1" customWidth="1"/>
    <col min="17" max="22" width="8.88671875" style="1" customWidth="1"/>
    <col min="23" max="70" width="5.88671875" style="1" customWidth="1"/>
    <col min="71" max="16384" width="11.44140625" style="1"/>
  </cols>
  <sheetData>
    <row r="2" spans="1:22" ht="15.6" x14ac:dyDescent="0.3">
      <c r="B2" s="191" t="s">
        <v>105</v>
      </c>
      <c r="C2" s="191"/>
      <c r="D2" s="191"/>
      <c r="E2" s="191"/>
      <c r="F2" s="191"/>
      <c r="G2" s="191"/>
      <c r="H2" s="191"/>
      <c r="I2" s="191"/>
      <c r="J2" s="191"/>
      <c r="K2" s="191"/>
      <c r="L2" s="191"/>
      <c r="M2" s="191"/>
      <c r="N2" s="191"/>
    </row>
    <row r="3" spans="1:22" x14ac:dyDescent="0.3">
      <c r="B3" s="5"/>
    </row>
    <row r="6" spans="1:22" x14ac:dyDescent="0.3">
      <c r="A6" s="160" t="s">
        <v>13</v>
      </c>
      <c r="B6" s="161"/>
      <c r="C6" s="162" t="s">
        <v>156</v>
      </c>
      <c r="D6" s="163"/>
      <c r="E6" s="163"/>
      <c r="F6" s="163"/>
      <c r="G6" s="163"/>
      <c r="H6" s="163"/>
      <c r="I6" s="163"/>
      <c r="J6" s="163"/>
      <c r="K6" s="163"/>
      <c r="L6" s="163"/>
      <c r="M6" s="163"/>
      <c r="N6" s="164"/>
      <c r="O6" s="13"/>
      <c r="P6" s="13"/>
      <c r="Q6" s="13"/>
      <c r="R6" s="13"/>
      <c r="S6" s="13"/>
      <c r="T6" s="13"/>
      <c r="U6" s="13"/>
      <c r="V6" s="13"/>
    </row>
    <row r="7" spans="1:22" x14ac:dyDescent="0.3">
      <c r="A7" s="150" t="s">
        <v>14</v>
      </c>
      <c r="B7" s="151"/>
      <c r="C7" s="152" t="s">
        <v>157</v>
      </c>
      <c r="D7" s="153"/>
      <c r="E7" s="153"/>
      <c r="F7" s="153"/>
      <c r="G7" s="153"/>
      <c r="H7" s="153"/>
      <c r="I7" s="153"/>
      <c r="J7" s="153"/>
      <c r="K7" s="153"/>
      <c r="L7" s="153"/>
      <c r="M7" s="153"/>
      <c r="N7" s="154"/>
      <c r="O7" s="13"/>
      <c r="P7" s="13"/>
      <c r="Q7" s="13"/>
      <c r="R7" s="13"/>
      <c r="S7" s="13"/>
      <c r="T7" s="13"/>
      <c r="U7" s="13"/>
      <c r="V7" s="13"/>
    </row>
    <row r="8" spans="1:22" x14ac:dyDescent="0.3">
      <c r="A8" s="150" t="s">
        <v>15</v>
      </c>
      <c r="B8" s="151"/>
      <c r="C8" s="152" t="s">
        <v>135</v>
      </c>
      <c r="D8" s="153"/>
      <c r="E8" s="153"/>
      <c r="F8" s="153"/>
      <c r="G8" s="153"/>
      <c r="H8" s="153"/>
      <c r="I8" s="153"/>
      <c r="J8" s="153"/>
      <c r="K8" s="153"/>
      <c r="L8" s="153"/>
      <c r="M8" s="153"/>
      <c r="N8" s="154"/>
      <c r="O8" s="13"/>
      <c r="P8" s="13"/>
      <c r="Q8" s="13"/>
      <c r="R8" s="13"/>
      <c r="S8" s="13"/>
      <c r="T8" s="13"/>
      <c r="U8" s="13"/>
      <c r="V8" s="13"/>
    </row>
    <row r="9" spans="1:22" x14ac:dyDescent="0.3">
      <c r="A9" s="150" t="s">
        <v>16</v>
      </c>
      <c r="B9" s="151"/>
      <c r="C9" s="152" t="s">
        <v>136</v>
      </c>
      <c r="D9" s="153"/>
      <c r="E9" s="153"/>
      <c r="F9" s="153"/>
      <c r="G9" s="153"/>
      <c r="H9" s="153"/>
      <c r="I9" s="153"/>
      <c r="J9" s="153"/>
      <c r="K9" s="153"/>
      <c r="L9" s="153"/>
      <c r="M9" s="153"/>
      <c r="N9" s="154"/>
      <c r="O9" s="13"/>
      <c r="P9" s="13"/>
      <c r="Q9" s="13"/>
      <c r="R9" s="13"/>
      <c r="S9" s="13"/>
      <c r="T9" s="13"/>
      <c r="U9" s="13"/>
      <c r="V9" s="13"/>
    </row>
    <row r="10" spans="1:22" x14ac:dyDescent="0.3">
      <c r="A10" s="150" t="s">
        <v>17</v>
      </c>
      <c r="B10" s="151"/>
      <c r="C10" s="152" t="s">
        <v>137</v>
      </c>
      <c r="D10" s="153"/>
      <c r="E10" s="153"/>
      <c r="F10" s="153"/>
      <c r="G10" s="153"/>
      <c r="H10" s="153"/>
      <c r="I10" s="153"/>
      <c r="J10" s="153"/>
      <c r="K10" s="153"/>
      <c r="L10" s="153"/>
      <c r="M10" s="153"/>
      <c r="N10" s="154"/>
      <c r="O10" s="13"/>
      <c r="P10" s="13"/>
      <c r="Q10" s="13"/>
      <c r="R10" s="13"/>
      <c r="S10" s="13"/>
      <c r="T10" s="13"/>
      <c r="U10" s="13"/>
      <c r="V10" s="13"/>
    </row>
    <row r="11" spans="1:22" x14ac:dyDescent="0.3">
      <c r="A11" s="155" t="s">
        <v>109</v>
      </c>
      <c r="B11" s="156"/>
      <c r="C11" s="157" t="s">
        <v>138</v>
      </c>
      <c r="D11" s="158"/>
      <c r="E11" s="158"/>
      <c r="F11" s="158"/>
      <c r="G11" s="158"/>
      <c r="H11" s="158"/>
      <c r="I11" s="158"/>
      <c r="J11" s="158"/>
      <c r="K11" s="158"/>
      <c r="L11" s="158"/>
      <c r="M11" s="158"/>
      <c r="N11" s="159"/>
      <c r="O11" s="13"/>
      <c r="P11" s="13"/>
      <c r="Q11" s="13"/>
      <c r="R11" s="13"/>
      <c r="S11" s="13"/>
      <c r="T11" s="13"/>
      <c r="U11" s="13"/>
      <c r="V11" s="13"/>
    </row>
    <row r="13" spans="1:22" x14ac:dyDescent="0.3">
      <c r="A13" s="4" t="s">
        <v>18</v>
      </c>
    </row>
    <row r="15" spans="1:22" x14ac:dyDescent="0.3">
      <c r="B15" s="114" t="s">
        <v>106</v>
      </c>
      <c r="C15" s="114" t="s">
        <v>19</v>
      </c>
      <c r="D15" s="114" t="s">
        <v>20</v>
      </c>
      <c r="E15" s="114" t="s">
        <v>21</v>
      </c>
      <c r="F15" s="114" t="s">
        <v>22</v>
      </c>
      <c r="G15" s="114" t="s">
        <v>23</v>
      </c>
    </row>
    <row r="16" spans="1:22" x14ac:dyDescent="0.3">
      <c r="A16" s="42" t="s">
        <v>24</v>
      </c>
      <c r="B16" s="121"/>
      <c r="C16" s="121"/>
      <c r="D16" s="121" t="s">
        <v>139</v>
      </c>
      <c r="E16" s="121"/>
      <c r="F16" s="121"/>
      <c r="G16" s="121"/>
    </row>
    <row r="18" spans="1:15" x14ac:dyDescent="0.3">
      <c r="B18" s="114" t="s">
        <v>28</v>
      </c>
      <c r="C18" s="114" t="s">
        <v>29</v>
      </c>
      <c r="D18" s="114" t="s">
        <v>30</v>
      </c>
      <c r="E18" s="114" t="s">
        <v>90</v>
      </c>
    </row>
    <row r="19" spans="1:15" x14ac:dyDescent="0.3">
      <c r="A19" s="27" t="s">
        <v>31</v>
      </c>
      <c r="B19" s="122" t="s">
        <v>139</v>
      </c>
      <c r="C19" s="122"/>
      <c r="D19" s="122"/>
      <c r="E19" s="123"/>
    </row>
    <row r="21" spans="1:15" x14ac:dyDescent="0.3">
      <c r="A21" s="10" t="s">
        <v>38</v>
      </c>
      <c r="B21" s="123">
        <v>20</v>
      </c>
    </row>
    <row r="22" spans="1:15" x14ac:dyDescent="0.3">
      <c r="A22" s="18"/>
      <c r="B22" s="124"/>
    </row>
    <row r="23" spans="1:15" ht="27.6" x14ac:dyDescent="0.3">
      <c r="A23" s="34"/>
      <c r="B23" s="28" t="s">
        <v>32</v>
      </c>
      <c r="C23" s="28" t="s">
        <v>33</v>
      </c>
    </row>
    <row r="24" spans="1:15" x14ac:dyDescent="0.3">
      <c r="A24" s="10" t="s">
        <v>89</v>
      </c>
      <c r="B24" s="125">
        <v>30</v>
      </c>
      <c r="C24" s="125">
        <v>24</v>
      </c>
    </row>
    <row r="26" spans="1:15" x14ac:dyDescent="0.3">
      <c r="A26" s="13"/>
      <c r="B26" s="28" t="s">
        <v>25</v>
      </c>
      <c r="C26" s="126" t="s">
        <v>10</v>
      </c>
    </row>
    <row r="27" spans="1:15" x14ac:dyDescent="0.3">
      <c r="A27" s="10" t="s">
        <v>34</v>
      </c>
      <c r="B27" s="122"/>
      <c r="C27" s="123" t="s">
        <v>139</v>
      </c>
    </row>
    <row r="28" spans="1:15" x14ac:dyDescent="0.3">
      <c r="A28" s="12"/>
      <c r="B28" s="127"/>
      <c r="C28" s="127"/>
      <c r="D28" s="13"/>
    </row>
    <row r="29" spans="1:15" x14ac:dyDescent="0.3">
      <c r="B29" s="126" t="s">
        <v>25</v>
      </c>
      <c r="C29" s="126" t="s">
        <v>10</v>
      </c>
      <c r="D29" s="13"/>
      <c r="E29" s="13"/>
      <c r="F29" s="13"/>
      <c r="G29" s="13"/>
      <c r="N29" s="126" t="s">
        <v>25</v>
      </c>
      <c r="O29" s="126" t="s">
        <v>10</v>
      </c>
    </row>
    <row r="30" spans="1:15" ht="25.5" customHeight="1" x14ac:dyDescent="0.3">
      <c r="A30" s="33" t="s">
        <v>80</v>
      </c>
      <c r="B30" s="111"/>
      <c r="C30" s="112" t="s">
        <v>139</v>
      </c>
      <c r="D30" s="13"/>
      <c r="E30" s="13"/>
      <c r="F30" s="13"/>
      <c r="G30" s="13"/>
      <c r="I30" s="148" t="s">
        <v>68</v>
      </c>
      <c r="J30" s="149"/>
      <c r="K30" s="149"/>
      <c r="L30" s="149"/>
      <c r="M30" s="149"/>
      <c r="N30" s="75"/>
      <c r="O30" s="112" t="s">
        <v>139</v>
      </c>
    </row>
    <row r="31" spans="1:15" x14ac:dyDescent="0.3">
      <c r="A31" s="12"/>
      <c r="B31" s="127"/>
      <c r="C31" s="127"/>
      <c r="D31" s="13"/>
      <c r="E31" s="13"/>
      <c r="F31" s="13"/>
      <c r="G31" s="13"/>
    </row>
    <row r="32" spans="1:15" x14ac:dyDescent="0.3">
      <c r="A32" s="12"/>
      <c r="B32" s="126" t="s">
        <v>11</v>
      </c>
      <c r="C32" s="126" t="s">
        <v>10</v>
      </c>
      <c r="D32" s="128"/>
      <c r="E32" s="128"/>
      <c r="F32" s="128"/>
      <c r="G32" s="128"/>
      <c r="H32" s="127"/>
      <c r="N32" s="126" t="s">
        <v>25</v>
      </c>
      <c r="O32" s="126" t="s">
        <v>10</v>
      </c>
    </row>
    <row r="33" spans="1:15" ht="12.75" customHeight="1" x14ac:dyDescent="0.3">
      <c r="A33" s="72" t="s">
        <v>73</v>
      </c>
      <c r="B33" s="111"/>
      <c r="C33" s="112" t="s">
        <v>139</v>
      </c>
      <c r="D33" s="128"/>
      <c r="E33" s="128"/>
      <c r="F33" s="128"/>
      <c r="G33" s="128"/>
      <c r="H33" s="127"/>
      <c r="I33" s="148" t="s">
        <v>74</v>
      </c>
      <c r="J33" s="149"/>
      <c r="K33" s="149"/>
      <c r="L33" s="149"/>
      <c r="M33" s="149"/>
      <c r="N33" s="75"/>
      <c r="O33" s="112" t="s">
        <v>139</v>
      </c>
    </row>
    <row r="35" spans="1:15" x14ac:dyDescent="0.3">
      <c r="B35" s="114" t="s">
        <v>11</v>
      </c>
      <c r="C35" s="114" t="s">
        <v>10</v>
      </c>
    </row>
    <row r="36" spans="1:15" x14ac:dyDescent="0.3">
      <c r="A36" s="71" t="s">
        <v>107</v>
      </c>
      <c r="B36" s="122"/>
      <c r="C36" s="123" t="s">
        <v>139</v>
      </c>
      <c r="I36" s="165" t="s">
        <v>35</v>
      </c>
      <c r="J36" s="165"/>
      <c r="K36" s="165"/>
      <c r="L36" s="165"/>
      <c r="M36" s="165"/>
      <c r="N36" s="135" t="s">
        <v>176</v>
      </c>
    </row>
    <row r="39" spans="1:15" x14ac:dyDescent="0.3">
      <c r="B39" s="114" t="s">
        <v>11</v>
      </c>
      <c r="C39" s="114" t="s">
        <v>10</v>
      </c>
      <c r="N39" s="126" t="s">
        <v>25</v>
      </c>
      <c r="O39" s="126" t="s">
        <v>10</v>
      </c>
    </row>
    <row r="40" spans="1:15" ht="25.5" customHeight="1" x14ac:dyDescent="0.3">
      <c r="A40" s="71" t="s">
        <v>123</v>
      </c>
      <c r="B40" s="111"/>
      <c r="C40" s="112" t="s">
        <v>139</v>
      </c>
      <c r="I40" s="148" t="s">
        <v>124</v>
      </c>
      <c r="J40" s="149"/>
      <c r="K40" s="149"/>
      <c r="L40" s="149"/>
      <c r="M40" s="149"/>
      <c r="N40" s="75"/>
      <c r="O40" s="112" t="s">
        <v>139</v>
      </c>
    </row>
    <row r="42" spans="1:15" x14ac:dyDescent="0.3">
      <c r="B42" s="114" t="s">
        <v>11</v>
      </c>
      <c r="C42" s="114" t="s">
        <v>10</v>
      </c>
      <c r="N42" s="126" t="s">
        <v>25</v>
      </c>
      <c r="O42" s="126" t="s">
        <v>10</v>
      </c>
    </row>
    <row r="43" spans="1:15" ht="25.5" customHeight="1" x14ac:dyDescent="0.3">
      <c r="A43" s="71" t="s">
        <v>125</v>
      </c>
      <c r="B43" s="111"/>
      <c r="C43" s="112" t="s">
        <v>139</v>
      </c>
      <c r="I43" s="148" t="s">
        <v>126</v>
      </c>
      <c r="J43" s="149"/>
      <c r="K43" s="149"/>
      <c r="L43" s="149"/>
      <c r="M43" s="149"/>
      <c r="N43" s="75" t="s">
        <v>139</v>
      </c>
      <c r="O43" s="112"/>
    </row>
    <row r="45" spans="1:15" x14ac:dyDescent="0.3">
      <c r="B45" s="114" t="s">
        <v>11</v>
      </c>
      <c r="C45" s="114" t="s">
        <v>10</v>
      </c>
      <c r="N45" s="126" t="s">
        <v>25</v>
      </c>
      <c r="O45" s="126" t="s">
        <v>10</v>
      </c>
    </row>
    <row r="46" spans="1:15" ht="38.25" customHeight="1" x14ac:dyDescent="0.3">
      <c r="A46" s="71" t="s">
        <v>127</v>
      </c>
      <c r="B46" s="111"/>
      <c r="C46" s="112" t="s">
        <v>139</v>
      </c>
      <c r="I46" s="148" t="s">
        <v>128</v>
      </c>
      <c r="J46" s="149"/>
      <c r="K46" s="149"/>
      <c r="L46" s="149"/>
      <c r="M46" s="149"/>
      <c r="N46" s="75"/>
      <c r="O46" s="112" t="s">
        <v>139</v>
      </c>
    </row>
    <row r="49" spans="1:22" ht="12.75" customHeight="1" x14ac:dyDescent="0.3">
      <c r="B49" s="113" t="s">
        <v>122</v>
      </c>
      <c r="C49" s="113" t="s">
        <v>121</v>
      </c>
      <c r="D49" s="166" t="s">
        <v>129</v>
      </c>
      <c r="E49" s="167"/>
      <c r="F49" s="166" t="s">
        <v>130</v>
      </c>
      <c r="G49" s="167"/>
      <c r="H49" s="166" t="s">
        <v>131</v>
      </c>
      <c r="I49" s="167"/>
      <c r="J49" s="166" t="s">
        <v>132</v>
      </c>
      <c r="K49" s="167"/>
    </row>
    <row r="50" spans="1:22" ht="27.6" x14ac:dyDescent="0.3">
      <c r="A50" s="71" t="s">
        <v>120</v>
      </c>
      <c r="B50" s="111"/>
      <c r="C50" s="111" t="s">
        <v>139</v>
      </c>
      <c r="D50" s="168"/>
      <c r="E50" s="168"/>
      <c r="F50" s="168"/>
      <c r="G50" s="168"/>
      <c r="H50" s="168"/>
      <c r="I50" s="168"/>
      <c r="J50" s="168"/>
      <c r="K50" s="169"/>
    </row>
    <row r="51" spans="1:22" x14ac:dyDescent="0.3">
      <c r="B51" s="13"/>
      <c r="C51" s="13"/>
    </row>
    <row r="52" spans="1:22" x14ac:dyDescent="0.3">
      <c r="R52" s="146" t="s">
        <v>115</v>
      </c>
      <c r="S52" s="146"/>
      <c r="T52" s="146"/>
      <c r="U52" s="146"/>
    </row>
    <row r="53" spans="1:22" x14ac:dyDescent="0.3">
      <c r="R53" s="74">
        <v>1</v>
      </c>
      <c r="S53" s="147" t="s">
        <v>110</v>
      </c>
      <c r="T53" s="147"/>
      <c r="U53" s="147"/>
      <c r="V53" s="144" t="s">
        <v>116</v>
      </c>
    </row>
    <row r="54" spans="1:22" x14ac:dyDescent="0.3">
      <c r="B54" s="145" t="s">
        <v>25</v>
      </c>
      <c r="C54" s="145" t="s">
        <v>10</v>
      </c>
      <c r="D54" s="145" t="s">
        <v>3</v>
      </c>
      <c r="E54" s="146" t="s">
        <v>26</v>
      </c>
      <c r="F54" s="146"/>
      <c r="G54" s="146"/>
      <c r="R54" s="74">
        <v>2</v>
      </c>
      <c r="S54" s="147" t="s">
        <v>111</v>
      </c>
      <c r="T54" s="147"/>
      <c r="U54" s="147"/>
      <c r="V54" s="144"/>
    </row>
    <row r="55" spans="1:22" ht="27.6" x14ac:dyDescent="0.3">
      <c r="B55" s="145"/>
      <c r="C55" s="145"/>
      <c r="D55" s="145"/>
      <c r="E55" s="114">
        <v>1</v>
      </c>
      <c r="F55" s="114">
        <v>2</v>
      </c>
      <c r="G55" s="114">
        <v>3</v>
      </c>
      <c r="N55" s="113" t="s">
        <v>25</v>
      </c>
      <c r="O55" s="113" t="s">
        <v>10</v>
      </c>
      <c r="P55" s="113" t="s">
        <v>115</v>
      </c>
      <c r="Q55" s="28" t="s">
        <v>118</v>
      </c>
      <c r="R55" s="74">
        <v>3</v>
      </c>
      <c r="S55" s="147" t="s">
        <v>112</v>
      </c>
      <c r="T55" s="147"/>
      <c r="U55" s="147"/>
      <c r="V55" s="144" t="s">
        <v>117</v>
      </c>
    </row>
    <row r="56" spans="1:22" x14ac:dyDescent="0.3">
      <c r="A56" s="73" t="s">
        <v>27</v>
      </c>
      <c r="B56" s="111" t="s">
        <v>139</v>
      </c>
      <c r="C56" s="111"/>
      <c r="D56" s="111"/>
      <c r="E56" s="111"/>
      <c r="F56" s="111"/>
      <c r="G56" s="112"/>
      <c r="I56" s="148" t="s">
        <v>114</v>
      </c>
      <c r="J56" s="149"/>
      <c r="K56" s="149"/>
      <c r="L56" s="149"/>
      <c r="M56" s="149"/>
      <c r="N56" s="75"/>
      <c r="O56" s="111"/>
      <c r="P56" s="111"/>
      <c r="Q56" s="112"/>
      <c r="R56" s="74">
        <v>4</v>
      </c>
      <c r="S56" s="147" t="s">
        <v>113</v>
      </c>
      <c r="T56" s="147"/>
      <c r="U56" s="147"/>
      <c r="V56" s="144"/>
    </row>
    <row r="57" spans="1:22" x14ac:dyDescent="0.3">
      <c r="A57" s="35"/>
      <c r="B57" s="130"/>
      <c r="C57" s="130"/>
      <c r="D57" s="130"/>
      <c r="E57" s="130"/>
      <c r="F57" s="130"/>
      <c r="G57" s="131"/>
    </row>
    <row r="58" spans="1:22" x14ac:dyDescent="0.3">
      <c r="A58" s="13"/>
      <c r="B58" s="113" t="s">
        <v>25</v>
      </c>
      <c r="C58" s="113" t="s">
        <v>10</v>
      </c>
      <c r="D58" s="113" t="s">
        <v>3</v>
      </c>
      <c r="E58" s="113" t="s">
        <v>36</v>
      </c>
      <c r="F58" s="114" t="s">
        <v>141</v>
      </c>
    </row>
    <row r="59" spans="1:22" ht="12.75" customHeight="1" x14ac:dyDescent="0.3">
      <c r="A59" s="10" t="s">
        <v>37</v>
      </c>
      <c r="B59" s="111" t="s">
        <v>139</v>
      </c>
      <c r="C59" s="111"/>
      <c r="D59" s="111"/>
      <c r="E59" s="111"/>
      <c r="F59" s="112"/>
    </row>
    <row r="62" spans="1:22" x14ac:dyDescent="0.3">
      <c r="A62" s="13"/>
      <c r="B62" s="28" t="s">
        <v>25</v>
      </c>
      <c r="C62" s="28" t="s">
        <v>10</v>
      </c>
    </row>
    <row r="63" spans="1:22" x14ac:dyDescent="0.3">
      <c r="A63" s="10" t="s">
        <v>39</v>
      </c>
      <c r="B63" s="122"/>
      <c r="C63" s="123" t="s">
        <v>139</v>
      </c>
    </row>
    <row r="64" spans="1:22" x14ac:dyDescent="0.3">
      <c r="A64" s="131"/>
      <c r="B64" s="131"/>
      <c r="C64" s="131"/>
    </row>
    <row r="65" spans="1:14" x14ac:dyDescent="0.3">
      <c r="A65" s="131"/>
      <c r="B65" s="131"/>
      <c r="C65" s="131"/>
    </row>
    <row r="66" spans="1:14" x14ac:dyDescent="0.3">
      <c r="A66" s="131"/>
      <c r="B66" s="131"/>
      <c r="C66" s="131"/>
    </row>
    <row r="68" spans="1:14" x14ac:dyDescent="0.3">
      <c r="A68" s="204" t="s">
        <v>40</v>
      </c>
      <c r="B68" s="205"/>
      <c r="C68" s="205"/>
      <c r="D68" s="205"/>
      <c r="E68" s="205"/>
      <c r="F68" s="205"/>
      <c r="G68" s="205"/>
      <c r="H68" s="205"/>
      <c r="I68" s="205"/>
      <c r="J68" s="205"/>
      <c r="K68" s="205"/>
      <c r="L68" s="205"/>
      <c r="M68" s="205"/>
      <c r="N68" s="206"/>
    </row>
    <row r="69" spans="1:14" x14ac:dyDescent="0.3">
      <c r="A69" s="185" t="s">
        <v>144</v>
      </c>
      <c r="B69" s="185"/>
      <c r="C69" s="185"/>
      <c r="D69" s="185"/>
      <c r="E69" s="185"/>
      <c r="F69" s="185" t="s">
        <v>167</v>
      </c>
      <c r="G69" s="185"/>
      <c r="H69" s="185"/>
      <c r="I69" s="185"/>
      <c r="J69" s="185"/>
      <c r="K69" s="185"/>
      <c r="L69" s="185"/>
      <c r="M69" s="185"/>
      <c r="N69" s="185"/>
    </row>
    <row r="70" spans="1:14" x14ac:dyDescent="0.3">
      <c r="A70" s="185" t="s">
        <v>145</v>
      </c>
      <c r="B70" s="185"/>
      <c r="C70" s="185"/>
      <c r="D70" s="185"/>
      <c r="E70" s="185"/>
      <c r="F70" s="185" t="s">
        <v>177</v>
      </c>
      <c r="G70" s="185"/>
      <c r="H70" s="185"/>
      <c r="I70" s="185"/>
      <c r="J70" s="185"/>
      <c r="K70" s="185"/>
      <c r="L70" s="185"/>
      <c r="M70" s="185"/>
      <c r="N70" s="185"/>
    </row>
    <row r="71" spans="1:14" x14ac:dyDescent="0.3">
      <c r="A71" s="185" t="s">
        <v>146</v>
      </c>
      <c r="B71" s="185"/>
      <c r="C71" s="185"/>
      <c r="D71" s="185"/>
      <c r="E71" s="185"/>
      <c r="F71" s="188" t="s">
        <v>55</v>
      </c>
      <c r="G71" s="188"/>
      <c r="H71" s="188"/>
      <c r="I71" s="188"/>
      <c r="J71" s="188"/>
      <c r="K71" s="188"/>
      <c r="L71" s="188"/>
      <c r="M71" s="188"/>
      <c r="N71" s="189"/>
    </row>
    <row r="72" spans="1:14" x14ac:dyDescent="0.3">
      <c r="A72" s="185" t="s">
        <v>147</v>
      </c>
      <c r="B72" s="185"/>
      <c r="C72" s="185"/>
      <c r="D72" s="185"/>
      <c r="E72" s="185"/>
      <c r="F72" s="188" t="s">
        <v>56</v>
      </c>
      <c r="G72" s="188"/>
      <c r="H72" s="188"/>
      <c r="I72" s="188"/>
      <c r="J72" s="188"/>
      <c r="K72" s="188"/>
      <c r="L72" s="188"/>
      <c r="M72" s="188"/>
      <c r="N72" s="189"/>
    </row>
    <row r="73" spans="1:14" x14ac:dyDescent="0.3">
      <c r="A73" s="185" t="s">
        <v>165</v>
      </c>
      <c r="B73" s="185"/>
      <c r="C73" s="185"/>
      <c r="D73" s="185"/>
      <c r="E73" s="185"/>
      <c r="F73" s="188" t="s">
        <v>57</v>
      </c>
      <c r="G73" s="188"/>
      <c r="H73" s="188"/>
      <c r="I73" s="188"/>
      <c r="J73" s="188"/>
      <c r="K73" s="188"/>
      <c r="L73" s="188"/>
      <c r="M73" s="188"/>
      <c r="N73" s="189"/>
    </row>
    <row r="74" spans="1:14" x14ac:dyDescent="0.3">
      <c r="A74" s="185" t="s">
        <v>166</v>
      </c>
      <c r="B74" s="185"/>
      <c r="C74" s="185"/>
      <c r="D74" s="185"/>
      <c r="E74" s="185"/>
      <c r="F74" s="197" t="s">
        <v>58</v>
      </c>
      <c r="G74" s="197"/>
      <c r="H74" s="197"/>
      <c r="I74" s="197"/>
      <c r="J74" s="197"/>
      <c r="K74" s="197"/>
      <c r="L74" s="197"/>
      <c r="M74" s="197"/>
      <c r="N74" s="198"/>
    </row>
    <row r="77" spans="1:14" customFormat="1" ht="13.2" x14ac:dyDescent="0.25">
      <c r="B77" s="25">
        <v>2006</v>
      </c>
      <c r="C77" s="25">
        <v>2007</v>
      </c>
      <c r="D77" s="25">
        <v>2008</v>
      </c>
      <c r="E77" s="25">
        <v>2009</v>
      </c>
      <c r="F77" s="25">
        <v>2010</v>
      </c>
      <c r="G77" s="25">
        <v>2011</v>
      </c>
      <c r="H77" s="25">
        <v>2012</v>
      </c>
    </row>
    <row r="78" spans="1:14" customFormat="1" ht="14.4" x14ac:dyDescent="0.35">
      <c r="A78" s="32" t="s">
        <v>71</v>
      </c>
      <c r="B78" s="133">
        <v>39</v>
      </c>
      <c r="C78" s="133">
        <v>48</v>
      </c>
      <c r="D78" s="133">
        <v>97</v>
      </c>
      <c r="E78" s="133">
        <v>133</v>
      </c>
      <c r="F78" s="133">
        <v>140</v>
      </c>
      <c r="G78" s="134">
        <v>150</v>
      </c>
      <c r="H78" s="134">
        <v>200</v>
      </c>
    </row>
    <row r="81" spans="1:22" x14ac:dyDescent="0.3">
      <c r="A81" s="199" t="s">
        <v>5</v>
      </c>
      <c r="B81" s="200"/>
      <c r="C81" s="200"/>
      <c r="D81" s="200"/>
      <c r="E81" s="200"/>
      <c r="F81" s="200"/>
      <c r="G81" s="200"/>
      <c r="H81" s="200"/>
      <c r="I81" s="200"/>
      <c r="J81" s="200"/>
      <c r="K81" s="200"/>
      <c r="L81" s="200"/>
      <c r="M81" s="200"/>
      <c r="N81" s="200"/>
      <c r="O81" s="200"/>
      <c r="P81" s="200"/>
      <c r="Q81" s="200"/>
      <c r="R81" s="200"/>
      <c r="S81" s="200"/>
      <c r="T81" s="200"/>
      <c r="U81" s="200"/>
      <c r="V81" s="201"/>
    </row>
    <row r="82" spans="1:22" x14ac:dyDescent="0.3">
      <c r="A82" s="62"/>
      <c r="B82" s="63"/>
      <c r="C82" s="63"/>
      <c r="D82" s="63"/>
      <c r="E82" s="63"/>
      <c r="F82" s="63"/>
      <c r="G82" s="63"/>
      <c r="H82" s="63"/>
      <c r="I82" s="63"/>
      <c r="J82" s="63"/>
      <c r="K82" s="63"/>
      <c r="L82" s="63"/>
      <c r="M82" s="63"/>
      <c r="N82" s="63"/>
      <c r="O82" s="63"/>
      <c r="P82" s="63"/>
      <c r="Q82" s="63"/>
      <c r="R82" s="63"/>
      <c r="S82" s="63"/>
      <c r="T82" s="63"/>
      <c r="U82" s="63"/>
      <c r="V82" s="64"/>
    </row>
    <row r="83" spans="1:22" x14ac:dyDescent="0.3">
      <c r="A83" s="171" t="s">
        <v>9</v>
      </c>
      <c r="B83" s="182">
        <v>2006</v>
      </c>
      <c r="C83" s="183"/>
      <c r="D83" s="184"/>
      <c r="E83" s="182">
        <v>2007</v>
      </c>
      <c r="F83" s="183"/>
      <c r="G83" s="184"/>
      <c r="H83" s="182">
        <v>2008</v>
      </c>
      <c r="I83" s="183"/>
      <c r="J83" s="184"/>
      <c r="K83" s="182">
        <v>2009</v>
      </c>
      <c r="L83" s="183"/>
      <c r="M83" s="184"/>
      <c r="N83" s="182">
        <v>2010</v>
      </c>
      <c r="O83" s="183"/>
      <c r="P83" s="184"/>
      <c r="Q83" s="182">
        <v>2011</v>
      </c>
      <c r="R83" s="183"/>
      <c r="S83" s="184"/>
      <c r="T83" s="182">
        <v>2012</v>
      </c>
      <c r="U83" s="183"/>
      <c r="V83" s="184"/>
    </row>
    <row r="84" spans="1:22" x14ac:dyDescent="0.3">
      <c r="A84" s="172"/>
      <c r="B84" s="76" t="s">
        <v>50</v>
      </c>
      <c r="C84" s="76" t="s">
        <v>51</v>
      </c>
      <c r="D84" s="76" t="s">
        <v>52</v>
      </c>
      <c r="E84" s="76" t="s">
        <v>50</v>
      </c>
      <c r="F84" s="76" t="s">
        <v>51</v>
      </c>
      <c r="G84" s="76" t="s">
        <v>52</v>
      </c>
      <c r="H84" s="76" t="s">
        <v>50</v>
      </c>
      <c r="I84" s="76" t="s">
        <v>51</v>
      </c>
      <c r="J84" s="76" t="s">
        <v>52</v>
      </c>
      <c r="K84" s="76" t="s">
        <v>50</v>
      </c>
      <c r="L84" s="76" t="s">
        <v>51</v>
      </c>
      <c r="M84" s="76" t="s">
        <v>52</v>
      </c>
      <c r="N84" s="76" t="s">
        <v>50</v>
      </c>
      <c r="O84" s="76" t="s">
        <v>51</v>
      </c>
      <c r="P84" s="76" t="s">
        <v>52</v>
      </c>
      <c r="Q84" s="76" t="s">
        <v>50</v>
      </c>
      <c r="R84" s="76" t="s">
        <v>51</v>
      </c>
      <c r="S84" s="76" t="s">
        <v>52</v>
      </c>
      <c r="T84" s="76" t="s">
        <v>50</v>
      </c>
      <c r="U84" s="76" t="s">
        <v>51</v>
      </c>
      <c r="V84" s="76" t="s">
        <v>52</v>
      </c>
    </row>
    <row r="85" spans="1:22" ht="27.6" x14ac:dyDescent="0.3">
      <c r="A85" s="15" t="s">
        <v>41</v>
      </c>
      <c r="B85" s="115">
        <v>6</v>
      </c>
      <c r="C85" s="115">
        <v>2</v>
      </c>
      <c r="D85" s="44">
        <f>SUM(B85:C85)</f>
        <v>8</v>
      </c>
      <c r="E85" s="117">
        <v>6</v>
      </c>
      <c r="F85" s="117">
        <v>2</v>
      </c>
      <c r="G85" s="44">
        <f>SUM(E85:F85)</f>
        <v>8</v>
      </c>
      <c r="H85" s="117">
        <v>6</v>
      </c>
      <c r="I85" s="117">
        <v>2</v>
      </c>
      <c r="J85" s="44">
        <f>SUM(H85:I85)</f>
        <v>8</v>
      </c>
      <c r="K85" s="117">
        <v>8</v>
      </c>
      <c r="L85" s="117">
        <v>2</v>
      </c>
      <c r="M85" s="44">
        <f>SUM(K85:L85)</f>
        <v>10</v>
      </c>
      <c r="N85" s="52">
        <v>8</v>
      </c>
      <c r="O85" s="52">
        <v>2</v>
      </c>
      <c r="P85" s="44">
        <f>SUM(N85:O85)</f>
        <v>10</v>
      </c>
      <c r="Q85" s="52">
        <v>8</v>
      </c>
      <c r="R85" s="52">
        <v>2</v>
      </c>
      <c r="S85" s="44">
        <f>SUM(Q85:R85)</f>
        <v>10</v>
      </c>
      <c r="T85" s="52">
        <v>8</v>
      </c>
      <c r="U85" s="52">
        <v>2</v>
      </c>
      <c r="V85" s="45">
        <f>SUM(T85:U85)</f>
        <v>10</v>
      </c>
    </row>
    <row r="86" spans="1:22" ht="27.6" x14ac:dyDescent="0.3">
      <c r="A86" s="41" t="s">
        <v>100</v>
      </c>
      <c r="B86" s="115">
        <v>8</v>
      </c>
      <c r="C86" s="115">
        <v>4</v>
      </c>
      <c r="D86" s="46">
        <f>SUM(B86:C86)</f>
        <v>12</v>
      </c>
      <c r="E86" s="117">
        <v>10</v>
      </c>
      <c r="F86" s="117">
        <v>4</v>
      </c>
      <c r="G86" s="46">
        <f>SUM(E86:F86)</f>
        <v>14</v>
      </c>
      <c r="H86" s="117">
        <v>8</v>
      </c>
      <c r="I86" s="117">
        <v>4</v>
      </c>
      <c r="J86" s="46">
        <f>SUM(H86:I86)</f>
        <v>12</v>
      </c>
      <c r="K86" s="117">
        <v>10</v>
      </c>
      <c r="L86" s="117">
        <v>4</v>
      </c>
      <c r="M86" s="46">
        <f>SUM(K86:L86)</f>
        <v>14</v>
      </c>
      <c r="N86" s="53">
        <v>12</v>
      </c>
      <c r="O86" s="53">
        <v>6</v>
      </c>
      <c r="P86" s="46">
        <f>SUM(N86:O86)</f>
        <v>18</v>
      </c>
      <c r="Q86" s="53">
        <v>12</v>
      </c>
      <c r="R86" s="53">
        <v>8</v>
      </c>
      <c r="S86" s="46">
        <f>SUM(Q86:R86)</f>
        <v>20</v>
      </c>
      <c r="T86" s="53">
        <v>12</v>
      </c>
      <c r="U86" s="53">
        <v>8</v>
      </c>
      <c r="V86" s="47">
        <f>SUM(T86:U86)</f>
        <v>20</v>
      </c>
    </row>
    <row r="87" spans="1:22" x14ac:dyDescent="0.3">
      <c r="A87" s="16" t="s">
        <v>42</v>
      </c>
      <c r="B87" s="54">
        <f>SUM(B85:B86)</f>
        <v>14</v>
      </c>
      <c r="C87" s="54">
        <f t="shared" ref="C87:V87" si="0">SUM(C85:C86)</f>
        <v>6</v>
      </c>
      <c r="D87" s="54">
        <f t="shared" si="0"/>
        <v>20</v>
      </c>
      <c r="E87" s="54">
        <f t="shared" si="0"/>
        <v>16</v>
      </c>
      <c r="F87" s="54">
        <f t="shared" si="0"/>
        <v>6</v>
      </c>
      <c r="G87" s="54">
        <f t="shared" si="0"/>
        <v>22</v>
      </c>
      <c r="H87" s="54">
        <f t="shared" si="0"/>
        <v>14</v>
      </c>
      <c r="I87" s="54">
        <f t="shared" si="0"/>
        <v>6</v>
      </c>
      <c r="J87" s="54">
        <f t="shared" si="0"/>
        <v>20</v>
      </c>
      <c r="K87" s="54">
        <f t="shared" si="0"/>
        <v>18</v>
      </c>
      <c r="L87" s="54">
        <f t="shared" si="0"/>
        <v>6</v>
      </c>
      <c r="M87" s="54">
        <f t="shared" si="0"/>
        <v>24</v>
      </c>
      <c r="N87" s="54">
        <f t="shared" si="0"/>
        <v>20</v>
      </c>
      <c r="O87" s="54">
        <f t="shared" si="0"/>
        <v>8</v>
      </c>
      <c r="P87" s="54">
        <f t="shared" si="0"/>
        <v>28</v>
      </c>
      <c r="Q87" s="54">
        <f t="shared" si="0"/>
        <v>20</v>
      </c>
      <c r="R87" s="54">
        <f t="shared" si="0"/>
        <v>10</v>
      </c>
      <c r="S87" s="54">
        <f t="shared" si="0"/>
        <v>30</v>
      </c>
      <c r="T87" s="54">
        <f t="shared" si="0"/>
        <v>20</v>
      </c>
      <c r="U87" s="54">
        <f t="shared" si="0"/>
        <v>10</v>
      </c>
      <c r="V87" s="55">
        <f t="shared" si="0"/>
        <v>30</v>
      </c>
    </row>
    <row r="88" spans="1:22" ht="27.6" x14ac:dyDescent="0.3">
      <c r="A88" s="16" t="s">
        <v>43</v>
      </c>
      <c r="B88" s="48">
        <f>IFERROR(B85*100/B87,"")</f>
        <v>42.857142857142854</v>
      </c>
      <c r="C88" s="48">
        <f t="shared" ref="C88:V88" si="1">IFERROR(C85*100/C87,"")</f>
        <v>33.333333333333336</v>
      </c>
      <c r="D88" s="48">
        <f t="shared" si="1"/>
        <v>40</v>
      </c>
      <c r="E88" s="48">
        <f t="shared" si="1"/>
        <v>37.5</v>
      </c>
      <c r="F88" s="48">
        <f t="shared" si="1"/>
        <v>33.333333333333336</v>
      </c>
      <c r="G88" s="48">
        <f t="shared" si="1"/>
        <v>36.363636363636367</v>
      </c>
      <c r="H88" s="48">
        <f t="shared" si="1"/>
        <v>42.857142857142854</v>
      </c>
      <c r="I88" s="48">
        <f t="shared" si="1"/>
        <v>33.333333333333336</v>
      </c>
      <c r="J88" s="48">
        <f t="shared" si="1"/>
        <v>40</v>
      </c>
      <c r="K88" s="48">
        <f t="shared" si="1"/>
        <v>44.444444444444443</v>
      </c>
      <c r="L88" s="48">
        <f t="shared" si="1"/>
        <v>33.333333333333336</v>
      </c>
      <c r="M88" s="48">
        <f t="shared" si="1"/>
        <v>41.666666666666664</v>
      </c>
      <c r="N88" s="48">
        <f t="shared" si="1"/>
        <v>40</v>
      </c>
      <c r="O88" s="48">
        <f t="shared" si="1"/>
        <v>25</v>
      </c>
      <c r="P88" s="48">
        <f t="shared" si="1"/>
        <v>35.714285714285715</v>
      </c>
      <c r="Q88" s="48">
        <f t="shared" si="1"/>
        <v>40</v>
      </c>
      <c r="R88" s="48">
        <f t="shared" si="1"/>
        <v>20</v>
      </c>
      <c r="S88" s="48">
        <f t="shared" si="1"/>
        <v>33.333333333333336</v>
      </c>
      <c r="T88" s="48">
        <f t="shared" si="1"/>
        <v>40</v>
      </c>
      <c r="U88" s="48">
        <f t="shared" si="1"/>
        <v>20</v>
      </c>
      <c r="V88" s="49">
        <f t="shared" si="1"/>
        <v>33.333333333333336</v>
      </c>
    </row>
    <row r="89" spans="1:22" ht="27.6" x14ac:dyDescent="0.3">
      <c r="A89" s="17" t="s">
        <v>44</v>
      </c>
      <c r="B89" s="56">
        <v>2</v>
      </c>
      <c r="C89" s="56">
        <v>0</v>
      </c>
      <c r="D89" s="50">
        <v>2</v>
      </c>
      <c r="E89" s="50">
        <v>2</v>
      </c>
      <c r="F89" s="50">
        <v>0</v>
      </c>
      <c r="G89" s="50">
        <v>2</v>
      </c>
      <c r="H89" s="50">
        <v>4</v>
      </c>
      <c r="I89" s="50">
        <v>0</v>
      </c>
      <c r="J89" s="50">
        <v>4</v>
      </c>
      <c r="K89" s="50">
        <v>4</v>
      </c>
      <c r="L89" s="50">
        <v>0</v>
      </c>
      <c r="M89" s="50">
        <v>4</v>
      </c>
      <c r="N89" s="50">
        <v>4</v>
      </c>
      <c r="O89" s="50">
        <v>0</v>
      </c>
      <c r="P89" s="50">
        <v>4</v>
      </c>
      <c r="Q89" s="50">
        <v>8</v>
      </c>
      <c r="R89" s="50">
        <v>2</v>
      </c>
      <c r="S89" s="50">
        <v>10</v>
      </c>
      <c r="T89" s="50">
        <v>8</v>
      </c>
      <c r="U89" s="50">
        <v>2</v>
      </c>
      <c r="V89" s="51">
        <v>10</v>
      </c>
    </row>
    <row r="90" spans="1:22" x14ac:dyDescent="0.3">
      <c r="A90" s="4" t="s">
        <v>59</v>
      </c>
    </row>
    <row r="91" spans="1:22" x14ac:dyDescent="0.3">
      <c r="A91" s="4"/>
    </row>
    <row r="92" spans="1:22" x14ac:dyDescent="0.3">
      <c r="A92" s="213" t="s">
        <v>6</v>
      </c>
      <c r="B92" s="182">
        <v>2006</v>
      </c>
      <c r="C92" s="183"/>
      <c r="D92" s="184"/>
      <c r="E92" s="182">
        <v>2007</v>
      </c>
      <c r="F92" s="183"/>
      <c r="G92" s="184"/>
      <c r="H92" s="182">
        <v>2008</v>
      </c>
      <c r="I92" s="183"/>
      <c r="J92" s="184"/>
      <c r="K92" s="182">
        <v>2009</v>
      </c>
      <c r="L92" s="183"/>
      <c r="M92" s="184"/>
      <c r="N92" s="182">
        <v>2010</v>
      </c>
      <c r="O92" s="183"/>
      <c r="P92" s="184"/>
      <c r="Q92" s="182">
        <v>2011</v>
      </c>
      <c r="R92" s="183"/>
      <c r="S92" s="184"/>
      <c r="T92" s="182">
        <v>2012</v>
      </c>
      <c r="U92" s="183"/>
      <c r="V92" s="184"/>
    </row>
    <row r="93" spans="1:22" x14ac:dyDescent="0.3">
      <c r="A93" s="213"/>
      <c r="B93" s="76" t="s">
        <v>50</v>
      </c>
      <c r="C93" s="76" t="s">
        <v>51</v>
      </c>
      <c r="D93" s="76" t="s">
        <v>52</v>
      </c>
      <c r="E93" s="76" t="s">
        <v>50</v>
      </c>
      <c r="F93" s="76" t="s">
        <v>51</v>
      </c>
      <c r="G93" s="76" t="s">
        <v>52</v>
      </c>
      <c r="H93" s="76" t="s">
        <v>50</v>
      </c>
      <c r="I93" s="76" t="s">
        <v>51</v>
      </c>
      <c r="J93" s="76" t="s">
        <v>52</v>
      </c>
      <c r="K93" s="76" t="s">
        <v>50</v>
      </c>
      <c r="L93" s="76" t="s">
        <v>51</v>
      </c>
      <c r="M93" s="76" t="s">
        <v>52</v>
      </c>
      <c r="N93" s="76" t="s">
        <v>50</v>
      </c>
      <c r="O93" s="76" t="s">
        <v>51</v>
      </c>
      <c r="P93" s="76" t="s">
        <v>52</v>
      </c>
      <c r="Q93" s="76" t="s">
        <v>50</v>
      </c>
      <c r="R93" s="76" t="s">
        <v>51</v>
      </c>
      <c r="S93" s="76" t="s">
        <v>52</v>
      </c>
      <c r="T93" s="76" t="s">
        <v>50</v>
      </c>
      <c r="U93" s="76" t="s">
        <v>51</v>
      </c>
      <c r="V93" s="76" t="s">
        <v>52</v>
      </c>
    </row>
    <row r="94" spans="1:22" x14ac:dyDescent="0.3">
      <c r="A94" s="14" t="s">
        <v>7</v>
      </c>
      <c r="B94" s="118"/>
      <c r="C94" s="118"/>
      <c r="D94" s="116">
        <f>SUM(B94:C94)</f>
        <v>0</v>
      </c>
      <c r="E94" s="118"/>
      <c r="F94" s="118"/>
      <c r="G94" s="116">
        <f>SUM(E94:F94)</f>
        <v>0</v>
      </c>
      <c r="H94" s="118"/>
      <c r="I94" s="118"/>
      <c r="J94" s="116">
        <f>SUM(H94:I94)</f>
        <v>0</v>
      </c>
      <c r="K94" s="118"/>
      <c r="L94" s="118"/>
      <c r="M94" s="116">
        <f>SUM(K94:L94)</f>
        <v>0</v>
      </c>
      <c r="N94" s="52"/>
      <c r="O94" s="65"/>
      <c r="P94" s="66">
        <f>SUM(N94:O94)</f>
        <v>0</v>
      </c>
      <c r="Q94" s="52"/>
      <c r="R94" s="65"/>
      <c r="S94" s="66">
        <f>SUM(Q94:R94)</f>
        <v>0</v>
      </c>
      <c r="T94" s="52"/>
      <c r="U94" s="65"/>
      <c r="V94" s="96">
        <f>SUM(T94:U94)</f>
        <v>0</v>
      </c>
    </row>
    <row r="95" spans="1:22" x14ac:dyDescent="0.3">
      <c r="A95" s="11" t="s">
        <v>1</v>
      </c>
      <c r="B95" s="118">
        <v>3</v>
      </c>
      <c r="C95" s="118">
        <v>2</v>
      </c>
      <c r="D95" s="116">
        <f>SUM(B95:C95)</f>
        <v>5</v>
      </c>
      <c r="E95" s="118">
        <v>3</v>
      </c>
      <c r="F95" s="118">
        <v>2</v>
      </c>
      <c r="G95" s="116">
        <f>SUM(E95:F95)</f>
        <v>5</v>
      </c>
      <c r="H95" s="118">
        <v>3</v>
      </c>
      <c r="I95" s="118">
        <v>2</v>
      </c>
      <c r="J95" s="116">
        <f>SUM(H95:I95)</f>
        <v>5</v>
      </c>
      <c r="K95" s="118">
        <v>3</v>
      </c>
      <c r="L95" s="118">
        <v>2</v>
      </c>
      <c r="M95" s="116">
        <f>SUM(K95:L95)</f>
        <v>5</v>
      </c>
      <c r="N95" s="53">
        <v>3</v>
      </c>
      <c r="O95" s="57">
        <v>2</v>
      </c>
      <c r="P95" s="58">
        <f t="shared" ref="P95:P103" si="2">SUM(N95:O95)</f>
        <v>5</v>
      </c>
      <c r="Q95" s="53">
        <v>3</v>
      </c>
      <c r="R95" s="57">
        <v>2</v>
      </c>
      <c r="S95" s="58">
        <f t="shared" ref="S95:S103" si="3">SUM(Q95:R95)</f>
        <v>5</v>
      </c>
      <c r="T95" s="53">
        <v>3</v>
      </c>
      <c r="U95" s="57">
        <v>2</v>
      </c>
      <c r="V95" s="97">
        <f t="shared" ref="V95:V103" si="4">SUM(T95:U95)</f>
        <v>5</v>
      </c>
    </row>
    <row r="96" spans="1:22" x14ac:dyDescent="0.3">
      <c r="A96" s="11" t="s">
        <v>2</v>
      </c>
      <c r="B96" s="118">
        <v>3</v>
      </c>
      <c r="C96" s="118">
        <v>0</v>
      </c>
      <c r="D96" s="116">
        <f>SUM(B96:C96)</f>
        <v>3</v>
      </c>
      <c r="E96" s="118">
        <v>3</v>
      </c>
      <c r="F96" s="118">
        <v>0</v>
      </c>
      <c r="G96" s="116">
        <f>SUM(E96:F96)</f>
        <v>3</v>
      </c>
      <c r="H96" s="118">
        <v>3</v>
      </c>
      <c r="I96" s="118">
        <v>0</v>
      </c>
      <c r="J96" s="116">
        <f>SUM(H96:I96)</f>
        <v>3</v>
      </c>
      <c r="K96" s="118">
        <v>5</v>
      </c>
      <c r="L96" s="118">
        <v>0</v>
      </c>
      <c r="M96" s="116">
        <f>SUM(K96:L96)</f>
        <v>5</v>
      </c>
      <c r="N96" s="53">
        <v>5</v>
      </c>
      <c r="O96" s="57">
        <v>0</v>
      </c>
      <c r="P96" s="58">
        <f t="shared" si="2"/>
        <v>5</v>
      </c>
      <c r="Q96" s="53">
        <v>5</v>
      </c>
      <c r="R96" s="57">
        <v>0</v>
      </c>
      <c r="S96" s="58">
        <f t="shared" si="3"/>
        <v>5</v>
      </c>
      <c r="T96" s="53">
        <v>5</v>
      </c>
      <c r="U96" s="57">
        <v>0</v>
      </c>
      <c r="V96" s="97">
        <f t="shared" si="4"/>
        <v>5</v>
      </c>
    </row>
    <row r="97" spans="1:22" x14ac:dyDescent="0.3">
      <c r="A97" s="43" t="s">
        <v>49</v>
      </c>
      <c r="B97" s="40">
        <f>SUM(B94:B96)</f>
        <v>6</v>
      </c>
      <c r="C97" s="40">
        <f t="shared" ref="C97:V97" si="5">SUM(C94:C96)</f>
        <v>2</v>
      </c>
      <c r="D97" s="40">
        <f t="shared" si="5"/>
        <v>8</v>
      </c>
      <c r="E97" s="40">
        <f t="shared" si="5"/>
        <v>6</v>
      </c>
      <c r="F97" s="40">
        <f t="shared" si="5"/>
        <v>2</v>
      </c>
      <c r="G97" s="40">
        <f t="shared" si="5"/>
        <v>8</v>
      </c>
      <c r="H97" s="40">
        <f t="shared" si="5"/>
        <v>6</v>
      </c>
      <c r="I97" s="40">
        <f t="shared" si="5"/>
        <v>2</v>
      </c>
      <c r="J97" s="40">
        <f t="shared" si="5"/>
        <v>8</v>
      </c>
      <c r="K97" s="40">
        <f t="shared" si="5"/>
        <v>8</v>
      </c>
      <c r="L97" s="40">
        <f t="shared" si="5"/>
        <v>2</v>
      </c>
      <c r="M97" s="40">
        <f t="shared" si="5"/>
        <v>10</v>
      </c>
      <c r="N97" s="40">
        <f t="shared" si="5"/>
        <v>8</v>
      </c>
      <c r="O97" s="40">
        <f t="shared" si="5"/>
        <v>2</v>
      </c>
      <c r="P97" s="40">
        <f t="shared" si="5"/>
        <v>10</v>
      </c>
      <c r="Q97" s="40">
        <f t="shared" si="5"/>
        <v>8</v>
      </c>
      <c r="R97" s="40">
        <f t="shared" si="5"/>
        <v>2</v>
      </c>
      <c r="S97" s="40">
        <f t="shared" si="5"/>
        <v>10</v>
      </c>
      <c r="T97" s="40">
        <f t="shared" si="5"/>
        <v>8</v>
      </c>
      <c r="U97" s="40">
        <f t="shared" si="5"/>
        <v>2</v>
      </c>
      <c r="V97" s="98">
        <f t="shared" si="5"/>
        <v>10</v>
      </c>
    </row>
    <row r="98" spans="1:22" x14ac:dyDescent="0.3">
      <c r="A98" s="38" t="s">
        <v>96</v>
      </c>
      <c r="B98" s="53">
        <v>6</v>
      </c>
      <c r="C98" s="57">
        <v>2</v>
      </c>
      <c r="D98" s="58">
        <f>SUM(B98:C98)</f>
        <v>8</v>
      </c>
      <c r="E98" s="53">
        <v>6</v>
      </c>
      <c r="F98" s="57">
        <v>2</v>
      </c>
      <c r="G98" s="58">
        <f>SUM(E98:F98)</f>
        <v>8</v>
      </c>
      <c r="H98" s="53">
        <v>6</v>
      </c>
      <c r="I98" s="57">
        <v>2</v>
      </c>
      <c r="J98" s="58">
        <f>SUM(H98:I98)</f>
        <v>8</v>
      </c>
      <c r="K98" s="53">
        <v>8</v>
      </c>
      <c r="L98" s="57">
        <v>2</v>
      </c>
      <c r="M98" s="58">
        <f>SUM(K98:L98)</f>
        <v>10</v>
      </c>
      <c r="N98" s="53">
        <v>8</v>
      </c>
      <c r="O98" s="57">
        <v>2</v>
      </c>
      <c r="P98" s="58">
        <f>SUM(N98:O98)</f>
        <v>10</v>
      </c>
      <c r="Q98" s="53">
        <v>8</v>
      </c>
      <c r="R98" s="57">
        <v>2</v>
      </c>
      <c r="S98" s="58">
        <f>SUM(Q98:R98)</f>
        <v>10</v>
      </c>
      <c r="T98" s="53">
        <v>8</v>
      </c>
      <c r="U98" s="57">
        <v>2</v>
      </c>
      <c r="V98" s="97">
        <f>SUM(T98:U98)</f>
        <v>10</v>
      </c>
    </row>
    <row r="99" spans="1:22" x14ac:dyDescent="0.3">
      <c r="A99" s="38" t="s">
        <v>97</v>
      </c>
      <c r="B99" s="53">
        <v>3</v>
      </c>
      <c r="C99" s="57">
        <v>0</v>
      </c>
      <c r="D99" s="58">
        <f>SUM(B99:C99)</f>
        <v>3</v>
      </c>
      <c r="E99" s="53">
        <v>3</v>
      </c>
      <c r="F99" s="57">
        <v>0</v>
      </c>
      <c r="G99" s="58">
        <f>SUM(E99:F99)</f>
        <v>3</v>
      </c>
      <c r="H99" s="53">
        <v>3</v>
      </c>
      <c r="I99" s="57">
        <v>0</v>
      </c>
      <c r="J99" s="58">
        <f>SUM(H99:I99)</f>
        <v>3</v>
      </c>
      <c r="K99" s="53">
        <v>5</v>
      </c>
      <c r="L99" s="57">
        <v>0</v>
      </c>
      <c r="M99" s="58">
        <f>SUM(K99:L99)</f>
        <v>5</v>
      </c>
      <c r="N99" s="53">
        <v>5</v>
      </c>
      <c r="O99" s="57">
        <v>0</v>
      </c>
      <c r="P99" s="58">
        <f>SUM(N99:O99)</f>
        <v>5</v>
      </c>
      <c r="Q99" s="53">
        <v>5</v>
      </c>
      <c r="R99" s="57">
        <v>0</v>
      </c>
      <c r="S99" s="58">
        <f>SUM(Q99:R99)</f>
        <v>5</v>
      </c>
      <c r="T99" s="53">
        <v>5</v>
      </c>
      <c r="U99" s="57">
        <v>0</v>
      </c>
      <c r="V99" s="97">
        <f>SUM(T99:U99)</f>
        <v>5</v>
      </c>
    </row>
    <row r="100" spans="1:22" x14ac:dyDescent="0.3">
      <c r="A100" s="11" t="s">
        <v>45</v>
      </c>
      <c r="B100" s="118">
        <v>3</v>
      </c>
      <c r="C100" s="118">
        <v>0</v>
      </c>
      <c r="D100" s="116">
        <v>2</v>
      </c>
      <c r="E100" s="118">
        <v>3</v>
      </c>
      <c r="F100" s="118">
        <v>0</v>
      </c>
      <c r="G100" s="116">
        <v>2</v>
      </c>
      <c r="H100" s="118">
        <v>3</v>
      </c>
      <c r="I100" s="118">
        <v>0</v>
      </c>
      <c r="J100" s="116">
        <v>2</v>
      </c>
      <c r="K100" s="118">
        <v>4</v>
      </c>
      <c r="L100" s="118">
        <v>0</v>
      </c>
      <c r="M100" s="116">
        <v>4</v>
      </c>
      <c r="N100" s="53">
        <v>4</v>
      </c>
      <c r="O100" s="57">
        <v>0</v>
      </c>
      <c r="P100" s="58">
        <f t="shared" si="2"/>
        <v>4</v>
      </c>
      <c r="Q100" s="53">
        <v>5</v>
      </c>
      <c r="R100" s="57">
        <v>0</v>
      </c>
      <c r="S100" s="58">
        <f t="shared" si="3"/>
        <v>5</v>
      </c>
      <c r="T100" s="53">
        <v>5</v>
      </c>
      <c r="U100" s="57">
        <v>0</v>
      </c>
      <c r="V100" s="97">
        <f t="shared" si="4"/>
        <v>5</v>
      </c>
    </row>
    <row r="101" spans="1:22" x14ac:dyDescent="0.3">
      <c r="A101" s="11" t="s">
        <v>46</v>
      </c>
      <c r="B101" s="118">
        <v>0</v>
      </c>
      <c r="C101" s="118">
        <v>0</v>
      </c>
      <c r="D101" s="116">
        <f>SUM(B101:C101)</f>
        <v>0</v>
      </c>
      <c r="E101" s="118">
        <v>0</v>
      </c>
      <c r="F101" s="118">
        <v>0</v>
      </c>
      <c r="G101" s="116">
        <f>SUM(E101:F101)</f>
        <v>0</v>
      </c>
      <c r="H101" s="118">
        <v>0</v>
      </c>
      <c r="I101" s="118">
        <v>0</v>
      </c>
      <c r="J101" s="116">
        <f>SUM(H101:I101)</f>
        <v>0</v>
      </c>
      <c r="K101" s="118">
        <v>0</v>
      </c>
      <c r="L101" s="118">
        <v>0</v>
      </c>
      <c r="M101" s="116">
        <f>SUM(K101:L101)</f>
        <v>0</v>
      </c>
      <c r="N101" s="53">
        <v>0</v>
      </c>
      <c r="O101" s="57">
        <v>0</v>
      </c>
      <c r="P101" s="58">
        <f t="shared" si="2"/>
        <v>0</v>
      </c>
      <c r="Q101" s="53">
        <v>0</v>
      </c>
      <c r="R101" s="57">
        <v>0</v>
      </c>
      <c r="S101" s="58">
        <f t="shared" si="3"/>
        <v>0</v>
      </c>
      <c r="T101" s="53">
        <v>0</v>
      </c>
      <c r="U101" s="57">
        <v>0</v>
      </c>
      <c r="V101" s="97">
        <f t="shared" si="4"/>
        <v>0</v>
      </c>
    </row>
    <row r="102" spans="1:22" x14ac:dyDescent="0.3">
      <c r="A102" s="11" t="s">
        <v>8</v>
      </c>
      <c r="B102" s="118">
        <v>3</v>
      </c>
      <c r="C102" s="118">
        <v>0</v>
      </c>
      <c r="D102" s="116">
        <v>2</v>
      </c>
      <c r="E102" s="118">
        <v>3</v>
      </c>
      <c r="F102" s="118">
        <v>0</v>
      </c>
      <c r="G102" s="116">
        <v>2</v>
      </c>
      <c r="H102" s="118">
        <v>3</v>
      </c>
      <c r="I102" s="118">
        <v>0</v>
      </c>
      <c r="J102" s="116">
        <v>4</v>
      </c>
      <c r="K102" s="118">
        <v>5</v>
      </c>
      <c r="L102" s="118">
        <v>0</v>
      </c>
      <c r="M102" s="116">
        <v>4</v>
      </c>
      <c r="N102" s="53">
        <v>5</v>
      </c>
      <c r="O102" s="57">
        <v>0</v>
      </c>
      <c r="P102" s="58">
        <f t="shared" si="2"/>
        <v>5</v>
      </c>
      <c r="Q102" s="53">
        <v>5</v>
      </c>
      <c r="R102" s="57">
        <v>0</v>
      </c>
      <c r="S102" s="58">
        <f t="shared" si="3"/>
        <v>5</v>
      </c>
      <c r="T102" s="53">
        <v>5</v>
      </c>
      <c r="U102" s="57">
        <v>0</v>
      </c>
      <c r="V102" s="97">
        <f t="shared" si="4"/>
        <v>5</v>
      </c>
    </row>
    <row r="103" spans="1:22" x14ac:dyDescent="0.3">
      <c r="A103" s="38" t="s">
        <v>98</v>
      </c>
      <c r="B103" s="118">
        <v>6</v>
      </c>
      <c r="C103" s="118">
        <v>2</v>
      </c>
      <c r="D103" s="116">
        <v>4</v>
      </c>
      <c r="E103" s="118">
        <v>6</v>
      </c>
      <c r="F103" s="118">
        <v>2</v>
      </c>
      <c r="G103" s="116">
        <v>4</v>
      </c>
      <c r="H103" s="118">
        <v>6</v>
      </c>
      <c r="I103" s="118">
        <v>2</v>
      </c>
      <c r="J103" s="116">
        <v>6</v>
      </c>
      <c r="K103" s="118">
        <v>8</v>
      </c>
      <c r="L103" s="118">
        <v>2</v>
      </c>
      <c r="M103" s="116">
        <v>6</v>
      </c>
      <c r="N103" s="53">
        <v>8</v>
      </c>
      <c r="O103" s="57">
        <v>2</v>
      </c>
      <c r="P103" s="58">
        <f t="shared" si="2"/>
        <v>10</v>
      </c>
      <c r="Q103" s="53">
        <v>8</v>
      </c>
      <c r="R103" s="57">
        <v>2</v>
      </c>
      <c r="S103" s="58">
        <f t="shared" si="3"/>
        <v>10</v>
      </c>
      <c r="T103" s="53">
        <v>8</v>
      </c>
      <c r="U103" s="57">
        <v>2</v>
      </c>
      <c r="V103" s="97">
        <f t="shared" si="4"/>
        <v>10</v>
      </c>
    </row>
    <row r="104" spans="1:22" ht="41.4" x14ac:dyDescent="0.3">
      <c r="A104" s="39" t="s">
        <v>99</v>
      </c>
      <c r="B104" s="56">
        <v>4</v>
      </c>
      <c r="C104" s="60">
        <v>2</v>
      </c>
      <c r="D104" s="61">
        <f>SUM(B104:C104)</f>
        <v>6</v>
      </c>
      <c r="E104" s="56">
        <v>4</v>
      </c>
      <c r="F104" s="60">
        <v>2</v>
      </c>
      <c r="G104" s="61">
        <f>SUM(E104:F104)</f>
        <v>6</v>
      </c>
      <c r="H104" s="56">
        <v>4</v>
      </c>
      <c r="I104" s="60">
        <v>2</v>
      </c>
      <c r="J104" s="61">
        <f>SUM(H104:I104)</f>
        <v>6</v>
      </c>
      <c r="K104" s="56">
        <v>4</v>
      </c>
      <c r="L104" s="60">
        <v>2</v>
      </c>
      <c r="M104" s="61">
        <f>SUM(K104:L104)</f>
        <v>6</v>
      </c>
      <c r="N104" s="56">
        <v>4</v>
      </c>
      <c r="O104" s="60">
        <v>4</v>
      </c>
      <c r="P104" s="61">
        <f>SUM(N104:O104)</f>
        <v>8</v>
      </c>
      <c r="Q104" s="56">
        <v>8</v>
      </c>
      <c r="R104" s="60">
        <v>4</v>
      </c>
      <c r="S104" s="61">
        <f>SUM(Q104:R104)</f>
        <v>12</v>
      </c>
      <c r="T104" s="56">
        <v>8</v>
      </c>
      <c r="U104" s="60">
        <v>5</v>
      </c>
      <c r="V104" s="99">
        <f>SUM(T104:U104)</f>
        <v>13</v>
      </c>
    </row>
    <row r="105" spans="1:22" x14ac:dyDescent="0.3">
      <c r="A105" s="29"/>
      <c r="B105" s="30"/>
      <c r="C105" s="31"/>
      <c r="D105" s="30"/>
      <c r="E105" s="31"/>
      <c r="F105" s="30"/>
      <c r="G105" s="31"/>
      <c r="H105" s="30"/>
      <c r="I105" s="31"/>
      <c r="J105" s="30"/>
      <c r="K105" s="31"/>
      <c r="L105" s="30"/>
      <c r="M105" s="31"/>
      <c r="N105" s="30"/>
      <c r="O105" s="31"/>
    </row>
    <row r="106" spans="1:22" x14ac:dyDescent="0.3">
      <c r="A106" s="29"/>
      <c r="B106" s="30"/>
      <c r="C106" s="31"/>
      <c r="D106" s="30"/>
      <c r="E106" s="31"/>
      <c r="F106" s="30"/>
      <c r="G106" s="31"/>
      <c r="H106" s="30"/>
      <c r="I106" s="31"/>
      <c r="J106" s="30"/>
      <c r="K106" s="31"/>
      <c r="L106" s="30"/>
      <c r="M106" s="31"/>
      <c r="N106" s="30"/>
      <c r="O106" s="31"/>
    </row>
    <row r="107" spans="1:22" x14ac:dyDescent="0.3">
      <c r="A107" s="186" t="s">
        <v>108</v>
      </c>
      <c r="B107" s="182">
        <v>2006</v>
      </c>
      <c r="C107" s="183"/>
      <c r="D107" s="184"/>
      <c r="E107" s="182">
        <v>2007</v>
      </c>
      <c r="F107" s="183"/>
      <c r="G107" s="184"/>
      <c r="H107" s="182">
        <v>2008</v>
      </c>
      <c r="I107" s="183"/>
      <c r="J107" s="184"/>
      <c r="K107" s="182">
        <v>2009</v>
      </c>
      <c r="L107" s="183"/>
      <c r="M107" s="184"/>
      <c r="N107" s="182">
        <v>2010</v>
      </c>
      <c r="O107" s="183"/>
      <c r="P107" s="184"/>
      <c r="Q107" s="182">
        <v>2011</v>
      </c>
      <c r="R107" s="183"/>
      <c r="S107" s="184"/>
      <c r="T107" s="182">
        <v>2012</v>
      </c>
      <c r="U107" s="183"/>
      <c r="V107" s="184"/>
    </row>
    <row r="108" spans="1:22" x14ac:dyDescent="0.3">
      <c r="A108" s="187"/>
      <c r="B108" s="76" t="s">
        <v>50</v>
      </c>
      <c r="C108" s="76" t="s">
        <v>51</v>
      </c>
      <c r="D108" s="76" t="s">
        <v>52</v>
      </c>
      <c r="E108" s="76" t="s">
        <v>50</v>
      </c>
      <c r="F108" s="76" t="s">
        <v>51</v>
      </c>
      <c r="G108" s="76" t="s">
        <v>52</v>
      </c>
      <c r="H108" s="76" t="s">
        <v>50</v>
      </c>
      <c r="I108" s="76" t="s">
        <v>51</v>
      </c>
      <c r="J108" s="76" t="s">
        <v>52</v>
      </c>
      <c r="K108" s="76" t="s">
        <v>50</v>
      </c>
      <c r="L108" s="76" t="s">
        <v>51</v>
      </c>
      <c r="M108" s="76" t="s">
        <v>52</v>
      </c>
      <c r="N108" s="76" t="s">
        <v>50</v>
      </c>
      <c r="O108" s="76" t="s">
        <v>51</v>
      </c>
      <c r="P108" s="76" t="s">
        <v>52</v>
      </c>
      <c r="Q108" s="76" t="s">
        <v>50</v>
      </c>
      <c r="R108" s="76" t="s">
        <v>51</v>
      </c>
      <c r="S108" s="76" t="s">
        <v>52</v>
      </c>
      <c r="T108" s="76" t="s">
        <v>50</v>
      </c>
      <c r="U108" s="76" t="s">
        <v>51</v>
      </c>
      <c r="V108" s="76" t="s">
        <v>52</v>
      </c>
    </row>
    <row r="109" spans="1:22" x14ac:dyDescent="0.3">
      <c r="A109" s="14" t="s">
        <v>7</v>
      </c>
      <c r="B109" s="68">
        <f>IFERROR(B94*100/$B$85,"")</f>
        <v>0</v>
      </c>
      <c r="C109" s="68">
        <f>IFERROR(C94*100/$C$85,"")</f>
        <v>0</v>
      </c>
      <c r="D109" s="68">
        <f>IFERROR(D94*100/$D$85,"")</f>
        <v>0</v>
      </c>
      <c r="E109" s="68">
        <f>IFERROR(E94*100/$E$85,"")</f>
        <v>0</v>
      </c>
      <c r="F109" s="68">
        <f>IFERROR(F94*100/$F$85,"")</f>
        <v>0</v>
      </c>
      <c r="G109" s="68">
        <f>IFERROR(G94*100/$G$85,"")</f>
        <v>0</v>
      </c>
      <c r="H109" s="68">
        <f>IFERROR(H94*100/$H$85,"")</f>
        <v>0</v>
      </c>
      <c r="I109" s="68">
        <f>IFERROR(I94*100/$I$85,"")</f>
        <v>0</v>
      </c>
      <c r="J109" s="68">
        <f>IFERROR(J94*100/$J$85,"")</f>
        <v>0</v>
      </c>
      <c r="K109" s="68">
        <f>IFERROR(K94*100/$K$85,"")</f>
        <v>0</v>
      </c>
      <c r="L109" s="68">
        <f>IFERROR(L94*100/$L$85,"")</f>
        <v>0</v>
      </c>
      <c r="M109" s="68">
        <f>IFERROR(M94*100/$M$85,"")</f>
        <v>0</v>
      </c>
      <c r="N109" s="68">
        <f>IFERROR(N94*100/$N$85,"")</f>
        <v>0</v>
      </c>
      <c r="O109" s="68">
        <f>IFERROR(O94*100/$O$85,"")</f>
        <v>0</v>
      </c>
      <c r="P109" s="68">
        <f>IFERROR(P94*100/$P$85,"")</f>
        <v>0</v>
      </c>
      <c r="Q109" s="68">
        <f>IFERROR(Q94*100/$Q$85,"")</f>
        <v>0</v>
      </c>
      <c r="R109" s="68">
        <f>IFERROR(R94*100/$R$85,"")</f>
        <v>0</v>
      </c>
      <c r="S109" s="68">
        <f>IFERROR(S94*100/$S$85,"")</f>
        <v>0</v>
      </c>
      <c r="T109" s="68">
        <f>IFERROR(T94*100/$T$85,"")</f>
        <v>0</v>
      </c>
      <c r="U109" s="68">
        <f>IFERROR(U94*100/$U$85,"")</f>
        <v>0</v>
      </c>
      <c r="V109" s="93">
        <f>IFERROR(V94*100/$V$85,"")</f>
        <v>0</v>
      </c>
    </row>
    <row r="110" spans="1:22" x14ac:dyDescent="0.3">
      <c r="A110" s="11" t="s">
        <v>1</v>
      </c>
      <c r="B110" s="69">
        <f t="shared" ref="B110:B111" si="6">IFERROR(B95*100/$B$85,"")</f>
        <v>50</v>
      </c>
      <c r="C110" s="69">
        <f t="shared" ref="C110:C111" si="7">IFERROR(C95*100/$C$85,"")</f>
        <v>100</v>
      </c>
      <c r="D110" s="69">
        <f t="shared" ref="D110:D111" si="8">IFERROR(D95*100/$D$85,"")</f>
        <v>62.5</v>
      </c>
      <c r="E110" s="69">
        <f t="shared" ref="E110:E111" si="9">IFERROR(E95*100/$E$85,"")</f>
        <v>50</v>
      </c>
      <c r="F110" s="69">
        <f t="shared" ref="F110:F111" si="10">IFERROR(F95*100/$F$85,"")</f>
        <v>100</v>
      </c>
      <c r="G110" s="69">
        <f t="shared" ref="G110:G111" si="11">IFERROR(G95*100/$G$85,"")</f>
        <v>62.5</v>
      </c>
      <c r="H110" s="69">
        <f t="shared" ref="H110:H111" si="12">IFERROR(H95*100/$H$85,"")</f>
        <v>50</v>
      </c>
      <c r="I110" s="69">
        <f t="shared" ref="I110:I111" si="13">IFERROR(I95*100/$I$85,"")</f>
        <v>100</v>
      </c>
      <c r="J110" s="69">
        <f t="shared" ref="J110:J111" si="14">IFERROR(J95*100/$J$85,"")</f>
        <v>62.5</v>
      </c>
      <c r="K110" s="69">
        <f t="shared" ref="K110:K111" si="15">IFERROR(K95*100/$K$85,"")</f>
        <v>37.5</v>
      </c>
      <c r="L110" s="69">
        <f t="shared" ref="L110:L111" si="16">IFERROR(L95*100/$L$85,"")</f>
        <v>100</v>
      </c>
      <c r="M110" s="69">
        <f t="shared" ref="M110:M111" si="17">IFERROR(M95*100/$M$85,"")</f>
        <v>50</v>
      </c>
      <c r="N110" s="69">
        <f t="shared" ref="N110:N111" si="18">IFERROR(N95*100/$N$85,"")</f>
        <v>37.5</v>
      </c>
      <c r="O110" s="69">
        <f t="shared" ref="O110:O111" si="19">IFERROR(O95*100/$O$85,"")</f>
        <v>100</v>
      </c>
      <c r="P110" s="69">
        <f t="shared" ref="P110:P111" si="20">IFERROR(P95*100/$P$85,"")</f>
        <v>50</v>
      </c>
      <c r="Q110" s="69">
        <f t="shared" ref="Q110:Q111" si="21">IFERROR(Q95*100/$Q$85,"")</f>
        <v>37.5</v>
      </c>
      <c r="R110" s="69">
        <f t="shared" ref="R110:R111" si="22">IFERROR(R95*100/$R$85,"")</f>
        <v>100</v>
      </c>
      <c r="S110" s="69">
        <f t="shared" ref="S110:S111" si="23">IFERROR(S95*100/$S$85,"")</f>
        <v>50</v>
      </c>
      <c r="T110" s="69">
        <f t="shared" ref="T110:T111" si="24">IFERROR(T95*100/$T$85,"")</f>
        <v>37.5</v>
      </c>
      <c r="U110" s="69">
        <f t="shared" ref="U110:U111" si="25">IFERROR(U95*100/$U$85,"")</f>
        <v>100</v>
      </c>
      <c r="V110" s="94">
        <f t="shared" ref="V110:V111" si="26">IFERROR(V95*100/$V$85,"")</f>
        <v>50</v>
      </c>
    </row>
    <row r="111" spans="1:22" x14ac:dyDescent="0.3">
      <c r="A111" s="11" t="s">
        <v>2</v>
      </c>
      <c r="B111" s="69">
        <f t="shared" si="6"/>
        <v>50</v>
      </c>
      <c r="C111" s="69">
        <f t="shared" si="7"/>
        <v>0</v>
      </c>
      <c r="D111" s="69">
        <f t="shared" si="8"/>
        <v>37.5</v>
      </c>
      <c r="E111" s="69">
        <f t="shared" si="9"/>
        <v>50</v>
      </c>
      <c r="F111" s="69">
        <f t="shared" si="10"/>
        <v>0</v>
      </c>
      <c r="G111" s="69">
        <f t="shared" si="11"/>
        <v>37.5</v>
      </c>
      <c r="H111" s="69">
        <f t="shared" si="12"/>
        <v>50</v>
      </c>
      <c r="I111" s="69">
        <f t="shared" si="13"/>
        <v>0</v>
      </c>
      <c r="J111" s="69">
        <f t="shared" si="14"/>
        <v>37.5</v>
      </c>
      <c r="K111" s="69">
        <f t="shared" si="15"/>
        <v>62.5</v>
      </c>
      <c r="L111" s="69">
        <f t="shared" si="16"/>
        <v>0</v>
      </c>
      <c r="M111" s="69">
        <f t="shared" si="17"/>
        <v>50</v>
      </c>
      <c r="N111" s="69">
        <f t="shared" si="18"/>
        <v>62.5</v>
      </c>
      <c r="O111" s="69">
        <f t="shared" si="19"/>
        <v>0</v>
      </c>
      <c r="P111" s="69">
        <f t="shared" si="20"/>
        <v>50</v>
      </c>
      <c r="Q111" s="69">
        <f t="shared" si="21"/>
        <v>62.5</v>
      </c>
      <c r="R111" s="69">
        <f t="shared" si="22"/>
        <v>0</v>
      </c>
      <c r="S111" s="69">
        <f t="shared" si="23"/>
        <v>50</v>
      </c>
      <c r="T111" s="69">
        <f t="shared" si="24"/>
        <v>62.5</v>
      </c>
      <c r="U111" s="69">
        <f t="shared" si="25"/>
        <v>0</v>
      </c>
      <c r="V111" s="94">
        <f t="shared" si="26"/>
        <v>50</v>
      </c>
    </row>
    <row r="112" spans="1:22" x14ac:dyDescent="0.3">
      <c r="A112" s="43" t="s">
        <v>49</v>
      </c>
      <c r="B112" s="69">
        <f>IFERROR(B97*100/B85,"")</f>
        <v>100</v>
      </c>
      <c r="C112" s="69">
        <f t="shared" ref="C112:V112" si="27">IFERROR(C97*100/C85,"")</f>
        <v>100</v>
      </c>
      <c r="D112" s="69">
        <f t="shared" si="27"/>
        <v>100</v>
      </c>
      <c r="E112" s="69">
        <f t="shared" si="27"/>
        <v>100</v>
      </c>
      <c r="F112" s="69">
        <f t="shared" si="27"/>
        <v>100</v>
      </c>
      <c r="G112" s="69">
        <f t="shared" si="27"/>
        <v>100</v>
      </c>
      <c r="H112" s="69">
        <f t="shared" si="27"/>
        <v>100</v>
      </c>
      <c r="I112" s="69">
        <f t="shared" si="27"/>
        <v>100</v>
      </c>
      <c r="J112" s="69">
        <f t="shared" si="27"/>
        <v>100</v>
      </c>
      <c r="K112" s="69">
        <f t="shared" si="27"/>
        <v>100</v>
      </c>
      <c r="L112" s="69">
        <f t="shared" si="27"/>
        <v>100</v>
      </c>
      <c r="M112" s="69">
        <f t="shared" si="27"/>
        <v>100</v>
      </c>
      <c r="N112" s="69">
        <f t="shared" si="27"/>
        <v>100</v>
      </c>
      <c r="O112" s="69">
        <f t="shared" si="27"/>
        <v>100</v>
      </c>
      <c r="P112" s="69">
        <f t="shared" si="27"/>
        <v>100</v>
      </c>
      <c r="Q112" s="69">
        <f t="shared" si="27"/>
        <v>100</v>
      </c>
      <c r="R112" s="69">
        <f t="shared" si="27"/>
        <v>100</v>
      </c>
      <c r="S112" s="69">
        <f t="shared" si="27"/>
        <v>100</v>
      </c>
      <c r="T112" s="69">
        <f t="shared" si="27"/>
        <v>100</v>
      </c>
      <c r="U112" s="69">
        <f t="shared" si="27"/>
        <v>100</v>
      </c>
      <c r="V112" s="94">
        <f t="shared" si="27"/>
        <v>100</v>
      </c>
    </row>
    <row r="113" spans="1:23" x14ac:dyDescent="0.3">
      <c r="A113" s="38" t="s">
        <v>96</v>
      </c>
      <c r="B113" s="69">
        <f>IFERROR(B98*100/B97,"")</f>
        <v>100</v>
      </c>
      <c r="C113" s="69">
        <f t="shared" ref="C113:V113" si="28">IFERROR(C98*100/C97,"")</f>
        <v>100</v>
      </c>
      <c r="D113" s="69">
        <f t="shared" si="28"/>
        <v>100</v>
      </c>
      <c r="E113" s="69">
        <f t="shared" si="28"/>
        <v>100</v>
      </c>
      <c r="F113" s="69">
        <f t="shared" si="28"/>
        <v>100</v>
      </c>
      <c r="G113" s="69">
        <f t="shared" si="28"/>
        <v>100</v>
      </c>
      <c r="H113" s="69">
        <f t="shared" si="28"/>
        <v>100</v>
      </c>
      <c r="I113" s="69">
        <f t="shared" si="28"/>
        <v>100</v>
      </c>
      <c r="J113" s="69">
        <f t="shared" si="28"/>
        <v>100</v>
      </c>
      <c r="K113" s="69">
        <f t="shared" si="28"/>
        <v>100</v>
      </c>
      <c r="L113" s="69">
        <f t="shared" si="28"/>
        <v>100</v>
      </c>
      <c r="M113" s="69">
        <f t="shared" si="28"/>
        <v>100</v>
      </c>
      <c r="N113" s="69">
        <f t="shared" si="28"/>
        <v>100</v>
      </c>
      <c r="O113" s="69">
        <f t="shared" si="28"/>
        <v>100</v>
      </c>
      <c r="P113" s="69">
        <f t="shared" si="28"/>
        <v>100</v>
      </c>
      <c r="Q113" s="69">
        <f t="shared" si="28"/>
        <v>100</v>
      </c>
      <c r="R113" s="69">
        <f t="shared" si="28"/>
        <v>100</v>
      </c>
      <c r="S113" s="69">
        <f t="shared" si="28"/>
        <v>100</v>
      </c>
      <c r="T113" s="69">
        <f t="shared" si="28"/>
        <v>100</v>
      </c>
      <c r="U113" s="69">
        <f t="shared" si="28"/>
        <v>100</v>
      </c>
      <c r="V113" s="94">
        <f t="shared" si="28"/>
        <v>100</v>
      </c>
    </row>
    <row r="114" spans="1:23" x14ac:dyDescent="0.3">
      <c r="A114" s="38" t="s">
        <v>97</v>
      </c>
      <c r="B114" s="69">
        <f>IFERROR(B99*100/B96,"")</f>
        <v>100</v>
      </c>
      <c r="C114" s="69" t="str">
        <f>IFERROR(C99*100/C96,"")</f>
        <v/>
      </c>
      <c r="D114" s="69">
        <f t="shared" ref="D114:V114" si="29">IFERROR(D99*100/D96,"")</f>
        <v>100</v>
      </c>
      <c r="E114" s="69">
        <f t="shared" si="29"/>
        <v>100</v>
      </c>
      <c r="F114" s="69" t="str">
        <f t="shared" si="29"/>
        <v/>
      </c>
      <c r="G114" s="69">
        <f t="shared" si="29"/>
        <v>100</v>
      </c>
      <c r="H114" s="69">
        <f t="shared" si="29"/>
        <v>100</v>
      </c>
      <c r="I114" s="69" t="str">
        <f t="shared" si="29"/>
        <v/>
      </c>
      <c r="J114" s="69">
        <f t="shared" si="29"/>
        <v>100</v>
      </c>
      <c r="K114" s="69">
        <f t="shared" si="29"/>
        <v>100</v>
      </c>
      <c r="L114" s="69" t="str">
        <f t="shared" si="29"/>
        <v/>
      </c>
      <c r="M114" s="69">
        <f t="shared" si="29"/>
        <v>100</v>
      </c>
      <c r="N114" s="69">
        <f t="shared" si="29"/>
        <v>100</v>
      </c>
      <c r="O114" s="69" t="str">
        <f t="shared" si="29"/>
        <v/>
      </c>
      <c r="P114" s="69">
        <f t="shared" si="29"/>
        <v>100</v>
      </c>
      <c r="Q114" s="69">
        <f t="shared" si="29"/>
        <v>100</v>
      </c>
      <c r="R114" s="69" t="str">
        <f t="shared" si="29"/>
        <v/>
      </c>
      <c r="S114" s="69">
        <f t="shared" si="29"/>
        <v>100</v>
      </c>
      <c r="T114" s="69">
        <f t="shared" si="29"/>
        <v>100</v>
      </c>
      <c r="U114" s="69" t="str">
        <f t="shared" si="29"/>
        <v/>
      </c>
      <c r="V114" s="94">
        <f t="shared" si="29"/>
        <v>100</v>
      </c>
    </row>
    <row r="115" spans="1:23" x14ac:dyDescent="0.3">
      <c r="A115" s="11" t="s">
        <v>45</v>
      </c>
      <c r="B115" s="69">
        <f>IF(B100=0,"",B100*100/$B$85)</f>
        <v>50</v>
      </c>
      <c r="C115" s="69" t="str">
        <f>IF(C100=0,"",C100*100/$C$85)</f>
        <v/>
      </c>
      <c r="D115" s="69">
        <f>IF(D100=0,"",D100*100/$D$85)</f>
        <v>25</v>
      </c>
      <c r="E115" s="69">
        <f>IF(E100=0,"",E100*100/$E$85)</f>
        <v>50</v>
      </c>
      <c r="F115" s="69" t="str">
        <f>IF(F100=0,"",F100*100/$F$85)</f>
        <v/>
      </c>
      <c r="G115" s="69">
        <f>IF(G100=0,"",G100*100/$G$85)</f>
        <v>25</v>
      </c>
      <c r="H115" s="69">
        <f>IF(H100=0,"",H100*100/$H$85)</f>
        <v>50</v>
      </c>
      <c r="I115" s="69" t="str">
        <f>IF(I100=0,"",I100*100/$I$85)</f>
        <v/>
      </c>
      <c r="J115" s="69">
        <f>IF(J100=0,"",J100*100/$J$85)</f>
        <v>25</v>
      </c>
      <c r="K115" s="69">
        <f>IF(K100=0,"",K100*100/$K$85)</f>
        <v>50</v>
      </c>
      <c r="L115" s="69" t="str">
        <f>IF(L100=0,"",L100*100/$L$85)</f>
        <v/>
      </c>
      <c r="M115" s="69">
        <f>IF(M100=0,"",M100*100/$M$85)</f>
        <v>40</v>
      </c>
      <c r="N115" s="69">
        <f>IF(N100=0,"",N100*100/$N$85)</f>
        <v>50</v>
      </c>
      <c r="O115" s="69" t="str">
        <f>IF(O100=0,"",O100*100/$O$85)</f>
        <v/>
      </c>
      <c r="P115" s="69">
        <f>IF(P100=0,"",P100*100/$P$85)</f>
        <v>40</v>
      </c>
      <c r="Q115" s="69">
        <f>IF(Q100=0,"",Q100*100/$Q$85)</f>
        <v>62.5</v>
      </c>
      <c r="R115" s="69" t="str">
        <f>IF(R100=0,"",R100*100/$R$85)</f>
        <v/>
      </c>
      <c r="S115" s="69">
        <f>IF(S100=0,"",S100*100/$S$85)</f>
        <v>50</v>
      </c>
      <c r="T115" s="69">
        <f>IF(T100=0,"",T100*100/$T$85)</f>
        <v>62.5</v>
      </c>
      <c r="U115" s="69" t="str">
        <f>IF(U100=0,"",U100*100/$U$85)</f>
        <v/>
      </c>
      <c r="V115" s="94">
        <f>IF(V100=0,"",V100*100/$V$85)</f>
        <v>50</v>
      </c>
    </row>
    <row r="116" spans="1:23" x14ac:dyDescent="0.3">
      <c r="A116" s="11" t="s">
        <v>46</v>
      </c>
      <c r="B116" s="69" t="str">
        <f>IF(B101=0,"",B101*100/$B$85)</f>
        <v/>
      </c>
      <c r="C116" s="69" t="str">
        <f>IF(C101=0,"",C101*100/$C$85)</f>
        <v/>
      </c>
      <c r="D116" s="69" t="str">
        <f>IF(D101=0,"",D101*100/$D$85)</f>
        <v/>
      </c>
      <c r="E116" s="69" t="str">
        <f>IF(E101=0,"",E101*100/$E$85)</f>
        <v/>
      </c>
      <c r="F116" s="69" t="str">
        <f>IF(F101=0,"",F101*100/$F$85)</f>
        <v/>
      </c>
      <c r="G116" s="69" t="str">
        <f>IF(G101=0,"",G101*100/$G$85)</f>
        <v/>
      </c>
      <c r="H116" s="69" t="str">
        <f>IF(H101=0,"",H101*100/$H$85)</f>
        <v/>
      </c>
      <c r="I116" s="69" t="str">
        <f>IF(I101=0,"",I101*100/$I$85)</f>
        <v/>
      </c>
      <c r="J116" s="69" t="str">
        <f>IF(J101=0,"",J101*100/$J$85)</f>
        <v/>
      </c>
      <c r="K116" s="69" t="str">
        <f>IF(K101=0,"",K101*100/$K$85)</f>
        <v/>
      </c>
      <c r="L116" s="69" t="str">
        <f>IF(L101=0,"",L101*100/$L$85)</f>
        <v/>
      </c>
      <c r="M116" s="69" t="str">
        <f>IF(M101=0,"",M101*100/$M$85)</f>
        <v/>
      </c>
      <c r="N116" s="69" t="str">
        <f>IF(N101=0,"",N101*100/$N$85)</f>
        <v/>
      </c>
      <c r="O116" s="69" t="str">
        <f>IF(O101=0,"",O101*100/$O$85)</f>
        <v/>
      </c>
      <c r="P116" s="69" t="str">
        <f>IF(P101=0,"",P101*100/$P$85)</f>
        <v/>
      </c>
      <c r="Q116" s="69" t="str">
        <f>IF(Q101=0,"",Q101*100/$Q$85)</f>
        <v/>
      </c>
      <c r="R116" s="69" t="str">
        <f>IF(R101=0,"",R101*100/$R$85)</f>
        <v/>
      </c>
      <c r="S116" s="69" t="str">
        <f>IF(S101=0,"",S101*100/$S$85)</f>
        <v/>
      </c>
      <c r="T116" s="69" t="str">
        <f>IF(T101=0,"",T101*100/$T$85)</f>
        <v/>
      </c>
      <c r="U116" s="69" t="str">
        <f>IF(U101=0,"",U101*100/$U$85)</f>
        <v/>
      </c>
      <c r="V116" s="94" t="str">
        <f>IF(V101=0,"",V101*100/$V$85)</f>
        <v/>
      </c>
    </row>
    <row r="117" spans="1:23" x14ac:dyDescent="0.3">
      <c r="A117" s="11" t="s">
        <v>8</v>
      </c>
      <c r="B117" s="69">
        <f>IF(B102=0,"",B102*100/$B$85)</f>
        <v>50</v>
      </c>
      <c r="C117" s="69" t="str">
        <f>IF(C102=0,"",C102*100/$C$85)</f>
        <v/>
      </c>
      <c r="D117" s="69">
        <f>IF(D102=0,"",D102*100/$D$85)</f>
        <v>25</v>
      </c>
      <c r="E117" s="69">
        <f>IF(E102=0,"",E102*100/$E$85)</f>
        <v>50</v>
      </c>
      <c r="F117" s="69" t="str">
        <f>IF(F102=0,"",F102*100/$F$85)</f>
        <v/>
      </c>
      <c r="G117" s="69">
        <f>IF(G102=0,"",G102*100/$G$85)</f>
        <v>25</v>
      </c>
      <c r="H117" s="69">
        <f>IF(H102=0,"",H102*100/$H$85)</f>
        <v>50</v>
      </c>
      <c r="I117" s="69" t="str">
        <f>IF(I102=0,"",I102*100/$I$85)</f>
        <v/>
      </c>
      <c r="J117" s="69">
        <f>IF(J102=0,"",J102*100/$J$85)</f>
        <v>50</v>
      </c>
      <c r="K117" s="69">
        <f>IF(K102=0,"",K102*100/$K$85)</f>
        <v>62.5</v>
      </c>
      <c r="L117" s="69" t="str">
        <f>IF(L102=0,"",L102*100/$L$85)</f>
        <v/>
      </c>
      <c r="M117" s="69">
        <f>IF(M102=0,"",M102*100/$M$85)</f>
        <v>40</v>
      </c>
      <c r="N117" s="69">
        <f>IF(N102=0,"",N102*100/$N$85)</f>
        <v>62.5</v>
      </c>
      <c r="O117" s="69" t="str">
        <f>IF(O102=0,"",O102*100/$O$85)</f>
        <v/>
      </c>
      <c r="P117" s="69">
        <f>IF(P102=0,"",P102*100/$P$85)</f>
        <v>50</v>
      </c>
      <c r="Q117" s="69">
        <f>IF(Q102=0,"",Q102*100/$Q$85)</f>
        <v>62.5</v>
      </c>
      <c r="R117" s="69" t="str">
        <f>IF(R102=0,"",R102*100/$R$85)</f>
        <v/>
      </c>
      <c r="S117" s="69">
        <f>IF(S102=0,"",S102*100/$S$85)</f>
        <v>50</v>
      </c>
      <c r="T117" s="69">
        <f>IF(T102=0,"",T102*100/$T$85)</f>
        <v>62.5</v>
      </c>
      <c r="U117" s="69" t="str">
        <f>IF(U102=0,"",U102*100/$U$85)</f>
        <v/>
      </c>
      <c r="V117" s="94">
        <f>IF(V102=0,"",V102*100/$V$85)</f>
        <v>50</v>
      </c>
    </row>
    <row r="118" spans="1:23" x14ac:dyDescent="0.3">
      <c r="A118" s="38" t="s">
        <v>98</v>
      </c>
      <c r="B118" s="69">
        <f>IFERROR(B103*100/B85,"")</f>
        <v>100</v>
      </c>
      <c r="C118" s="69">
        <f t="shared" ref="C118:V118" si="30">IFERROR(C103*100/C85,"")</f>
        <v>100</v>
      </c>
      <c r="D118" s="69">
        <f t="shared" si="30"/>
        <v>50</v>
      </c>
      <c r="E118" s="69">
        <f t="shared" si="30"/>
        <v>100</v>
      </c>
      <c r="F118" s="69">
        <f t="shared" si="30"/>
        <v>100</v>
      </c>
      <c r="G118" s="69">
        <f t="shared" si="30"/>
        <v>50</v>
      </c>
      <c r="H118" s="69">
        <f t="shared" si="30"/>
        <v>100</v>
      </c>
      <c r="I118" s="69">
        <f t="shared" si="30"/>
        <v>100</v>
      </c>
      <c r="J118" s="69">
        <f t="shared" si="30"/>
        <v>75</v>
      </c>
      <c r="K118" s="69">
        <f t="shared" si="30"/>
        <v>100</v>
      </c>
      <c r="L118" s="69">
        <f t="shared" si="30"/>
        <v>100</v>
      </c>
      <c r="M118" s="69">
        <f t="shared" si="30"/>
        <v>60</v>
      </c>
      <c r="N118" s="69">
        <f t="shared" si="30"/>
        <v>100</v>
      </c>
      <c r="O118" s="69">
        <f t="shared" si="30"/>
        <v>100</v>
      </c>
      <c r="P118" s="69">
        <f t="shared" si="30"/>
        <v>100</v>
      </c>
      <c r="Q118" s="69">
        <f t="shared" si="30"/>
        <v>100</v>
      </c>
      <c r="R118" s="69">
        <f t="shared" si="30"/>
        <v>100</v>
      </c>
      <c r="S118" s="69">
        <f t="shared" si="30"/>
        <v>100</v>
      </c>
      <c r="T118" s="69">
        <f t="shared" si="30"/>
        <v>100</v>
      </c>
      <c r="U118" s="69">
        <f t="shared" si="30"/>
        <v>100</v>
      </c>
      <c r="V118" s="94">
        <f t="shared" si="30"/>
        <v>100</v>
      </c>
    </row>
    <row r="119" spans="1:23" ht="41.4" x14ac:dyDescent="0.3">
      <c r="A119" s="39" t="s">
        <v>99</v>
      </c>
      <c r="B119" s="70">
        <f>IFERROR(B104*100/B85,"")</f>
        <v>66.666666666666671</v>
      </c>
      <c r="C119" s="70">
        <f t="shared" ref="C119:V119" si="31">IFERROR(C104*100/C85,"")</f>
        <v>100</v>
      </c>
      <c r="D119" s="70">
        <f t="shared" si="31"/>
        <v>75</v>
      </c>
      <c r="E119" s="70">
        <f t="shared" si="31"/>
        <v>66.666666666666671</v>
      </c>
      <c r="F119" s="70">
        <f t="shared" si="31"/>
        <v>100</v>
      </c>
      <c r="G119" s="70">
        <f t="shared" si="31"/>
        <v>75</v>
      </c>
      <c r="H119" s="70">
        <f t="shared" si="31"/>
        <v>66.666666666666671</v>
      </c>
      <c r="I119" s="70">
        <f t="shared" si="31"/>
        <v>100</v>
      </c>
      <c r="J119" s="70">
        <f t="shared" si="31"/>
        <v>75</v>
      </c>
      <c r="K119" s="70">
        <f t="shared" si="31"/>
        <v>50</v>
      </c>
      <c r="L119" s="70">
        <f t="shared" si="31"/>
        <v>100</v>
      </c>
      <c r="M119" s="70">
        <f t="shared" si="31"/>
        <v>60</v>
      </c>
      <c r="N119" s="70">
        <f t="shared" si="31"/>
        <v>50</v>
      </c>
      <c r="O119" s="70">
        <f t="shared" si="31"/>
        <v>200</v>
      </c>
      <c r="P119" s="70">
        <f t="shared" si="31"/>
        <v>80</v>
      </c>
      <c r="Q119" s="70">
        <f t="shared" si="31"/>
        <v>100</v>
      </c>
      <c r="R119" s="70">
        <f t="shared" si="31"/>
        <v>200</v>
      </c>
      <c r="S119" s="70">
        <f t="shared" si="31"/>
        <v>120</v>
      </c>
      <c r="T119" s="70">
        <f t="shared" si="31"/>
        <v>100</v>
      </c>
      <c r="U119" s="70">
        <f t="shared" si="31"/>
        <v>250</v>
      </c>
      <c r="V119" s="95">
        <f t="shared" si="31"/>
        <v>130</v>
      </c>
    </row>
    <row r="120" spans="1:23" x14ac:dyDescent="0.3">
      <c r="A120" s="29"/>
      <c r="B120" s="30"/>
      <c r="C120" s="31"/>
      <c r="D120" s="30"/>
      <c r="E120" s="31"/>
      <c r="F120" s="30"/>
      <c r="G120" s="31"/>
      <c r="H120" s="30"/>
      <c r="I120" s="31"/>
      <c r="J120" s="30"/>
      <c r="K120" s="31"/>
      <c r="L120" s="30"/>
      <c r="M120" s="31"/>
      <c r="N120" s="30"/>
      <c r="O120" s="31"/>
    </row>
    <row r="121" spans="1:23" x14ac:dyDescent="0.3">
      <c r="A121" s="4" t="s">
        <v>59</v>
      </c>
    </row>
    <row r="123" spans="1:23" x14ac:dyDescent="0.3">
      <c r="A123" s="146" t="s">
        <v>47</v>
      </c>
      <c r="B123" s="146"/>
      <c r="C123" s="146"/>
      <c r="D123" s="146"/>
      <c r="E123" s="146"/>
      <c r="F123" s="146"/>
      <c r="G123" s="146"/>
      <c r="H123" s="146"/>
      <c r="I123" s="146"/>
      <c r="J123" s="146"/>
      <c r="K123" s="146"/>
      <c r="L123" s="146"/>
      <c r="M123" s="146"/>
      <c r="N123" s="146"/>
      <c r="O123" s="146"/>
    </row>
    <row r="124" spans="1:23" x14ac:dyDescent="0.3">
      <c r="A124" s="145" t="s">
        <v>9</v>
      </c>
      <c r="B124" s="176">
        <v>2006</v>
      </c>
      <c r="C124" s="177"/>
      <c r="D124" s="176">
        <v>2007</v>
      </c>
      <c r="E124" s="177"/>
      <c r="F124" s="176">
        <v>2008</v>
      </c>
      <c r="G124" s="177"/>
      <c r="H124" s="176">
        <v>2009</v>
      </c>
      <c r="I124" s="177"/>
      <c r="J124" s="176">
        <v>2010</v>
      </c>
      <c r="K124" s="177"/>
      <c r="L124" s="176">
        <v>2011</v>
      </c>
      <c r="M124" s="177"/>
      <c r="N124" s="176">
        <v>2012</v>
      </c>
      <c r="O124" s="177"/>
    </row>
    <row r="125" spans="1:23" x14ac:dyDescent="0.3">
      <c r="A125" s="145"/>
      <c r="B125" s="9" t="s">
        <v>4</v>
      </c>
      <c r="C125" s="106" t="s">
        <v>0</v>
      </c>
      <c r="D125" s="9" t="s">
        <v>4</v>
      </c>
      <c r="E125" s="106" t="s">
        <v>0</v>
      </c>
      <c r="F125" s="9" t="s">
        <v>4</v>
      </c>
      <c r="G125" s="106" t="s">
        <v>0</v>
      </c>
      <c r="H125" s="9" t="s">
        <v>4</v>
      </c>
      <c r="I125" s="106" t="s">
        <v>0</v>
      </c>
      <c r="J125" s="9" t="s">
        <v>4</v>
      </c>
      <c r="K125" s="106" t="s">
        <v>0</v>
      </c>
      <c r="L125" s="9" t="s">
        <v>4</v>
      </c>
      <c r="M125" s="106" t="s">
        <v>0</v>
      </c>
      <c r="N125" s="9" t="s">
        <v>4</v>
      </c>
      <c r="O125" s="106" t="s">
        <v>0</v>
      </c>
    </row>
    <row r="126" spans="1:23" x14ac:dyDescent="0.3">
      <c r="A126" s="2" t="s">
        <v>84</v>
      </c>
      <c r="B126" s="115">
        <v>3</v>
      </c>
      <c r="C126" s="119">
        <v>10</v>
      </c>
      <c r="D126" s="120">
        <v>6</v>
      </c>
      <c r="E126" s="119">
        <v>11</v>
      </c>
      <c r="F126" s="120">
        <v>9</v>
      </c>
      <c r="G126" s="119">
        <v>11</v>
      </c>
      <c r="H126" s="120">
        <v>19</v>
      </c>
      <c r="I126" s="119">
        <v>12</v>
      </c>
      <c r="J126" s="77">
        <v>29</v>
      </c>
      <c r="K126" s="66">
        <f t="shared" ref="K126:K131" si="32">IF(J126=0,"",J126*100/$F$78)</f>
        <v>20.714285714285715</v>
      </c>
      <c r="L126" s="77">
        <v>37</v>
      </c>
      <c r="M126" s="66">
        <f t="shared" ref="M126:M131" si="33">IF(L126=0,"",L126*100/$G$78)</f>
        <v>24.666666666666668</v>
      </c>
      <c r="N126" s="77">
        <v>60</v>
      </c>
      <c r="O126" s="67">
        <f t="shared" ref="O126:O131" si="34">IF(N126=0,"",N126*100/$H$78)</f>
        <v>30</v>
      </c>
      <c r="Q126" s="13"/>
      <c r="R126" s="13"/>
      <c r="S126" s="13"/>
      <c r="T126" s="13"/>
      <c r="U126" s="13"/>
      <c r="V126" s="13"/>
      <c r="W126" s="13"/>
    </row>
    <row r="127" spans="1:23" ht="14.4" x14ac:dyDescent="0.35">
      <c r="A127" s="3" t="s">
        <v>85</v>
      </c>
      <c r="B127" s="115">
        <v>8</v>
      </c>
      <c r="C127" s="119">
        <v>5</v>
      </c>
      <c r="D127" s="120">
        <v>8</v>
      </c>
      <c r="E127" s="119">
        <v>5</v>
      </c>
      <c r="F127" s="120">
        <v>12</v>
      </c>
      <c r="G127" s="119">
        <v>5</v>
      </c>
      <c r="H127" s="120">
        <v>12</v>
      </c>
      <c r="I127" s="119">
        <v>5</v>
      </c>
      <c r="J127" s="78">
        <v>11</v>
      </c>
      <c r="K127" s="58">
        <f t="shared" si="32"/>
        <v>7.8571428571428568</v>
      </c>
      <c r="L127" s="78">
        <v>20</v>
      </c>
      <c r="M127" s="58">
        <f t="shared" si="33"/>
        <v>13.333333333333334</v>
      </c>
      <c r="N127" s="78">
        <v>25</v>
      </c>
      <c r="O127" s="59">
        <f t="shared" si="34"/>
        <v>12.5</v>
      </c>
      <c r="Q127" s="136"/>
      <c r="R127" s="136"/>
      <c r="S127" s="136"/>
      <c r="T127" s="136"/>
      <c r="U127" s="136"/>
      <c r="V127" s="137"/>
      <c r="W127" s="137"/>
    </row>
    <row r="128" spans="1:23" x14ac:dyDescent="0.3">
      <c r="A128" s="3" t="s">
        <v>86</v>
      </c>
      <c r="B128" s="115">
        <v>0</v>
      </c>
      <c r="C128" s="119">
        <v>0</v>
      </c>
      <c r="D128" s="120">
        <v>0</v>
      </c>
      <c r="E128" s="119">
        <v>0</v>
      </c>
      <c r="F128" s="120">
        <v>0</v>
      </c>
      <c r="G128" s="119">
        <v>0</v>
      </c>
      <c r="H128" s="120">
        <v>0</v>
      </c>
      <c r="I128" s="119">
        <v>0</v>
      </c>
      <c r="J128" s="78">
        <v>0</v>
      </c>
      <c r="K128" s="58" t="str">
        <f t="shared" si="32"/>
        <v/>
      </c>
      <c r="L128" s="78">
        <v>0</v>
      </c>
      <c r="M128" s="58" t="str">
        <f t="shared" si="33"/>
        <v/>
      </c>
      <c r="N128" s="78">
        <v>0</v>
      </c>
      <c r="O128" s="59" t="str">
        <f t="shared" si="34"/>
        <v/>
      </c>
      <c r="Q128" s="13"/>
      <c r="R128" s="13"/>
      <c r="S128" s="13"/>
      <c r="T128" s="13"/>
      <c r="U128" s="13"/>
      <c r="V128" s="13"/>
      <c r="W128" s="13"/>
    </row>
    <row r="129" spans="1:23" ht="27.6" x14ac:dyDescent="0.3">
      <c r="A129" s="3" t="s">
        <v>87</v>
      </c>
      <c r="B129" s="115">
        <v>0</v>
      </c>
      <c r="C129" s="119">
        <v>1</v>
      </c>
      <c r="D129" s="120">
        <v>4</v>
      </c>
      <c r="E129" s="119">
        <v>1</v>
      </c>
      <c r="F129" s="120">
        <v>6</v>
      </c>
      <c r="G129" s="119">
        <v>1</v>
      </c>
      <c r="H129" s="120">
        <v>6</v>
      </c>
      <c r="I129" s="119">
        <v>1</v>
      </c>
      <c r="J129" s="78">
        <v>6</v>
      </c>
      <c r="K129" s="58">
        <f t="shared" si="32"/>
        <v>4.2857142857142856</v>
      </c>
      <c r="L129" s="78">
        <v>12</v>
      </c>
      <c r="M129" s="58">
        <f t="shared" si="33"/>
        <v>8</v>
      </c>
      <c r="N129" s="78">
        <v>24</v>
      </c>
      <c r="O129" s="59">
        <f t="shared" si="34"/>
        <v>12</v>
      </c>
      <c r="Q129" s="13"/>
      <c r="R129" s="13"/>
      <c r="S129" s="13"/>
      <c r="T129" s="13"/>
      <c r="U129" s="13"/>
      <c r="V129" s="13"/>
      <c r="W129" s="13"/>
    </row>
    <row r="130" spans="1:23" x14ac:dyDescent="0.3">
      <c r="A130" s="3" t="s">
        <v>65</v>
      </c>
      <c r="B130" s="54">
        <f>SUM(B126:B129)</f>
        <v>11</v>
      </c>
      <c r="C130" s="58">
        <f t="shared" ref="C130:C131" si="35">IF(B130=0,"",B130*100/$B$78)</f>
        <v>28.205128205128204</v>
      </c>
      <c r="D130" s="54">
        <f>SUM(D126:D129)</f>
        <v>18</v>
      </c>
      <c r="E130" s="58">
        <f t="shared" ref="E130:E131" si="36">IF(D130=0,"",D130*100/$C$78)</f>
        <v>37.5</v>
      </c>
      <c r="F130" s="54">
        <f>SUM(F126:F129)</f>
        <v>27</v>
      </c>
      <c r="G130" s="58">
        <f t="shared" ref="G130:G131" si="37">IF(F130=0,"",F130*100/$D$78)</f>
        <v>27.835051546391753</v>
      </c>
      <c r="H130" s="54">
        <f>SUM(H126:H129)</f>
        <v>37</v>
      </c>
      <c r="I130" s="58">
        <f t="shared" ref="I130:I131" si="38">IF(H130=0,"",H130*100/$E$78)</f>
        <v>27.819548872180452</v>
      </c>
      <c r="J130" s="54">
        <f>SUM(J126:J129)</f>
        <v>46</v>
      </c>
      <c r="K130" s="58">
        <f t="shared" si="32"/>
        <v>32.857142857142854</v>
      </c>
      <c r="L130" s="54">
        <f>SUM(L126:L129)</f>
        <v>69</v>
      </c>
      <c r="M130" s="58">
        <f t="shared" si="33"/>
        <v>46</v>
      </c>
      <c r="N130" s="54">
        <f>SUM(N126:N129)</f>
        <v>109</v>
      </c>
      <c r="O130" s="59">
        <f t="shared" si="34"/>
        <v>54.5</v>
      </c>
      <c r="Q130" s="13"/>
      <c r="R130" s="13"/>
      <c r="S130" s="13"/>
      <c r="T130" s="13"/>
      <c r="U130" s="13"/>
      <c r="V130" s="13"/>
      <c r="W130" s="13"/>
    </row>
    <row r="131" spans="1:23" x14ac:dyDescent="0.3">
      <c r="A131" s="11" t="s">
        <v>67</v>
      </c>
      <c r="B131" s="53">
        <v>31</v>
      </c>
      <c r="C131" s="58">
        <f t="shared" si="35"/>
        <v>79.487179487179489</v>
      </c>
      <c r="D131" s="53">
        <v>39</v>
      </c>
      <c r="E131" s="58">
        <f t="shared" si="36"/>
        <v>81.25</v>
      </c>
      <c r="F131" s="53">
        <v>49</v>
      </c>
      <c r="G131" s="58">
        <f t="shared" si="37"/>
        <v>50.515463917525771</v>
      </c>
      <c r="H131" s="53">
        <v>97</v>
      </c>
      <c r="I131" s="58">
        <f t="shared" si="38"/>
        <v>72.932330827067673</v>
      </c>
      <c r="J131" s="53">
        <v>113</v>
      </c>
      <c r="K131" s="58">
        <f t="shared" si="32"/>
        <v>80.714285714285708</v>
      </c>
      <c r="L131" s="53">
        <v>150</v>
      </c>
      <c r="M131" s="58">
        <f t="shared" si="33"/>
        <v>100</v>
      </c>
      <c r="N131" s="53">
        <v>200</v>
      </c>
      <c r="O131" s="59">
        <f t="shared" si="34"/>
        <v>100</v>
      </c>
    </row>
    <row r="132" spans="1:23" ht="27.6" x14ac:dyDescent="0.3">
      <c r="A132" s="43" t="s">
        <v>119</v>
      </c>
      <c r="B132" s="53">
        <v>1</v>
      </c>
      <c r="C132" s="58">
        <f>IFERROR(B132*100/B78,"")</f>
        <v>2.5641025641025643</v>
      </c>
      <c r="D132" s="53">
        <v>2</v>
      </c>
      <c r="E132" s="58">
        <f>IFERROR(D132*100/C78,"")</f>
        <v>4.166666666666667</v>
      </c>
      <c r="F132" s="53">
        <v>2</v>
      </c>
      <c r="G132" s="58">
        <f>IFERROR(F132*100/D78,"")</f>
        <v>2.0618556701030926</v>
      </c>
      <c r="H132" s="53">
        <v>3</v>
      </c>
      <c r="I132" s="58">
        <f>IFERROR(H132*100/E78,"")</f>
        <v>2.255639097744361</v>
      </c>
      <c r="J132" s="53">
        <v>4</v>
      </c>
      <c r="K132" s="58">
        <f>IFERROR(J132*100/F78,"")</f>
        <v>2.8571428571428572</v>
      </c>
      <c r="L132" s="53">
        <v>8</v>
      </c>
      <c r="M132" s="58">
        <f>IFERROR(L132*100/G78,"")</f>
        <v>5.333333333333333</v>
      </c>
      <c r="N132" s="53">
        <v>12</v>
      </c>
      <c r="O132" s="59">
        <f>IFERROR(N132*100/H78,"")</f>
        <v>6</v>
      </c>
    </row>
    <row r="133" spans="1:23" ht="27.6" x14ac:dyDescent="0.3">
      <c r="A133" s="38" t="s">
        <v>101</v>
      </c>
      <c r="B133" s="53">
        <v>1</v>
      </c>
      <c r="C133" s="58">
        <f>IFERROR(B133*100/B132,"")</f>
        <v>100</v>
      </c>
      <c r="D133" s="53">
        <v>2</v>
      </c>
      <c r="E133" s="58">
        <f>IFERROR(D133*100/D132,"")</f>
        <v>100</v>
      </c>
      <c r="F133" s="53">
        <v>2</v>
      </c>
      <c r="G133" s="58">
        <f>IFERROR(F133*100/F132,"")</f>
        <v>100</v>
      </c>
      <c r="H133" s="53">
        <v>2</v>
      </c>
      <c r="I133" s="58">
        <f>IFERROR(H133*100/H132,"")</f>
        <v>66.666666666666671</v>
      </c>
      <c r="J133" s="53">
        <v>1</v>
      </c>
      <c r="K133" s="58">
        <f>IFERROR(J133*100/J132,"")</f>
        <v>25</v>
      </c>
      <c r="L133" s="53">
        <v>4</v>
      </c>
      <c r="M133" s="58">
        <f>IFERROR(L133*100/L132,"")</f>
        <v>50</v>
      </c>
      <c r="N133" s="53">
        <v>6</v>
      </c>
      <c r="O133" s="59">
        <f>IFERROR(N133*100/N132,"")</f>
        <v>50</v>
      </c>
    </row>
    <row r="134" spans="1:23" ht="27.6" x14ac:dyDescent="0.3">
      <c r="A134" s="38" t="s">
        <v>102</v>
      </c>
      <c r="B134" s="53">
        <v>0</v>
      </c>
      <c r="C134" s="58">
        <f>IFERROR(B134*100/B132,"")</f>
        <v>0</v>
      </c>
      <c r="D134" s="53">
        <v>0</v>
      </c>
      <c r="E134" s="58">
        <f>IFERROR(D134*100/D132,"")</f>
        <v>0</v>
      </c>
      <c r="F134" s="53">
        <v>0</v>
      </c>
      <c r="G134" s="58">
        <f>IFERROR(F134*100/F132,"")</f>
        <v>0</v>
      </c>
      <c r="H134" s="53">
        <v>1</v>
      </c>
      <c r="I134" s="58">
        <f>IFERROR(H134*100/H132,"")</f>
        <v>33.333333333333336</v>
      </c>
      <c r="J134" s="53">
        <v>3</v>
      </c>
      <c r="K134" s="58">
        <f>IFERROR(J134*100/J132,"")</f>
        <v>75</v>
      </c>
      <c r="L134" s="53">
        <v>4</v>
      </c>
      <c r="M134" s="58">
        <f>IFERROR(L134*100/L132,"")</f>
        <v>50</v>
      </c>
      <c r="N134" s="53">
        <v>6</v>
      </c>
      <c r="O134" s="59">
        <f>IFERROR(N134*100/N132,"")</f>
        <v>50</v>
      </c>
    </row>
    <row r="135" spans="1:23" x14ac:dyDescent="0.3">
      <c r="A135" s="38" t="s">
        <v>104</v>
      </c>
      <c r="B135" s="53">
        <v>8</v>
      </c>
      <c r="C135" s="58">
        <f>IFERROR(B135*100/B78,"")</f>
        <v>20.512820512820515</v>
      </c>
      <c r="D135" s="53">
        <v>8</v>
      </c>
      <c r="E135" s="58">
        <f>IFERROR(D135*100/C78,"")</f>
        <v>16.666666666666668</v>
      </c>
      <c r="F135" s="53">
        <v>10</v>
      </c>
      <c r="G135" s="58">
        <f>IFERROR(F135*100/D78,"")</f>
        <v>10.309278350515465</v>
      </c>
      <c r="H135" s="53">
        <v>20</v>
      </c>
      <c r="I135" s="58">
        <f>IFERROR(H135*100/E78,"")</f>
        <v>15.037593984962406</v>
      </c>
      <c r="J135" s="53">
        <v>25</v>
      </c>
      <c r="K135" s="58">
        <f>IFERROR(J135*100/F78,"")</f>
        <v>17.857142857142858</v>
      </c>
      <c r="L135" s="53">
        <v>35</v>
      </c>
      <c r="M135" s="58">
        <f>IFERROR(L135*100/G78,"")</f>
        <v>23.333333333333332</v>
      </c>
      <c r="N135" s="53">
        <v>45</v>
      </c>
      <c r="O135" s="59">
        <f>IFERROR(N135*100/H78,"")</f>
        <v>22.5</v>
      </c>
    </row>
    <row r="136" spans="1:23" ht="41.4" x14ac:dyDescent="0.3">
      <c r="A136" s="38" t="s">
        <v>103</v>
      </c>
      <c r="B136" s="53">
        <v>6</v>
      </c>
      <c r="C136" s="58">
        <f>IFERROR(B136*100/B135,"")</f>
        <v>75</v>
      </c>
      <c r="D136" s="53">
        <v>6</v>
      </c>
      <c r="E136" s="58">
        <f>IFERROR(D136*100/D135,"")</f>
        <v>75</v>
      </c>
      <c r="F136" s="53">
        <v>7</v>
      </c>
      <c r="G136" s="58">
        <f>IFERROR(F136*100/F135,"")</f>
        <v>70</v>
      </c>
      <c r="H136" s="53">
        <v>15</v>
      </c>
      <c r="I136" s="58">
        <f>IFERROR(H136*100/H135,"")</f>
        <v>75</v>
      </c>
      <c r="J136" s="53">
        <v>15</v>
      </c>
      <c r="K136" s="58">
        <f>IFERROR(J136*100/J135,"")</f>
        <v>60</v>
      </c>
      <c r="L136" s="53">
        <v>20</v>
      </c>
      <c r="M136" s="58">
        <f>IFERROR(L136*100/L135,"")</f>
        <v>57.142857142857146</v>
      </c>
      <c r="N136" s="53">
        <v>25</v>
      </c>
      <c r="O136" s="59">
        <f>IFERROR(N136*100/N135,"")</f>
        <v>55.555555555555557</v>
      </c>
    </row>
    <row r="137" spans="1:23" ht="27.6" x14ac:dyDescent="0.3">
      <c r="A137" s="11" t="s">
        <v>75</v>
      </c>
      <c r="B137" s="79"/>
      <c r="C137" s="78"/>
      <c r="D137" s="78"/>
      <c r="E137" s="78"/>
      <c r="F137" s="78"/>
      <c r="G137" s="78"/>
      <c r="H137" s="78"/>
      <c r="I137" s="78"/>
      <c r="J137" s="78"/>
      <c r="K137" s="78"/>
      <c r="L137" s="78"/>
      <c r="M137" s="78"/>
      <c r="N137" s="78"/>
      <c r="O137" s="80"/>
      <c r="P137" s="23"/>
      <c r="Q137" s="24"/>
      <c r="R137" s="24"/>
      <c r="S137" s="24"/>
      <c r="T137" s="24"/>
    </row>
    <row r="138" spans="1:23" ht="27.6" x14ac:dyDescent="0.3">
      <c r="A138" s="11" t="s">
        <v>76</v>
      </c>
      <c r="B138" s="79"/>
      <c r="C138" s="78"/>
      <c r="D138" s="78"/>
      <c r="E138" s="78"/>
      <c r="F138" s="78"/>
      <c r="G138" s="78"/>
      <c r="H138" s="78"/>
      <c r="I138" s="78"/>
      <c r="J138" s="78"/>
      <c r="K138" s="78"/>
      <c r="L138" s="78"/>
      <c r="M138" s="78"/>
      <c r="N138" s="78"/>
      <c r="O138" s="80"/>
      <c r="P138" s="24"/>
      <c r="Q138" s="24"/>
      <c r="R138" s="24"/>
      <c r="S138" s="24"/>
      <c r="T138" s="24"/>
    </row>
    <row r="139" spans="1:23" ht="27.6" x14ac:dyDescent="0.3">
      <c r="A139" s="11" t="s">
        <v>77</v>
      </c>
      <c r="B139" s="79"/>
      <c r="C139" s="81"/>
      <c r="D139" s="81"/>
      <c r="E139" s="81"/>
      <c r="F139" s="81"/>
      <c r="G139" s="81"/>
      <c r="H139" s="81"/>
      <c r="I139" s="81"/>
      <c r="J139" s="81"/>
      <c r="K139" s="81"/>
      <c r="L139" s="81"/>
      <c r="M139" s="81"/>
      <c r="N139" s="81"/>
      <c r="O139" s="82"/>
    </row>
    <row r="140" spans="1:23" ht="41.4" x14ac:dyDescent="0.3">
      <c r="A140" s="6" t="s">
        <v>48</v>
      </c>
      <c r="B140" s="214"/>
      <c r="C140" s="214"/>
      <c r="D140" s="215"/>
      <c r="E140" s="215"/>
      <c r="F140" s="215"/>
      <c r="G140" s="215"/>
      <c r="H140" s="215"/>
      <c r="I140" s="215"/>
      <c r="J140" s="173"/>
      <c r="K140" s="174"/>
      <c r="L140" s="215"/>
      <c r="M140" s="215"/>
      <c r="N140" s="215"/>
      <c r="O140" s="216"/>
    </row>
    <row r="141" spans="1:23" x14ac:dyDescent="0.3">
      <c r="A141" s="4" t="s">
        <v>59</v>
      </c>
    </row>
    <row r="142" spans="1:23" x14ac:dyDescent="0.3">
      <c r="A142" s="170" t="s">
        <v>72</v>
      </c>
      <c r="B142" s="170"/>
      <c r="C142" s="170"/>
      <c r="D142" s="170"/>
      <c r="E142" s="170"/>
      <c r="F142" s="170"/>
      <c r="G142" s="170"/>
      <c r="H142" s="170"/>
      <c r="I142" s="170"/>
      <c r="J142" s="170"/>
      <c r="K142" s="170"/>
      <c r="L142" s="170"/>
      <c r="M142" s="170"/>
      <c r="N142" s="170"/>
      <c r="O142" s="170"/>
      <c r="P142" s="170"/>
      <c r="Q142" s="170"/>
      <c r="R142" s="170"/>
      <c r="S142" s="170"/>
      <c r="T142" s="26"/>
    </row>
    <row r="143" spans="1:23" x14ac:dyDescent="0.3">
      <c r="A143" s="170" t="s">
        <v>70</v>
      </c>
      <c r="B143" s="170"/>
      <c r="C143" s="170"/>
      <c r="D143" s="170"/>
      <c r="E143" s="170"/>
      <c r="F143" s="170"/>
      <c r="G143" s="170"/>
      <c r="H143" s="170"/>
      <c r="I143" s="170"/>
      <c r="J143" s="170"/>
      <c r="K143" s="170"/>
      <c r="L143" s="170"/>
      <c r="M143" s="170"/>
      <c r="N143" s="170"/>
      <c r="O143" s="170"/>
      <c r="P143" s="170"/>
      <c r="Q143" s="170"/>
      <c r="R143" s="170"/>
      <c r="S143" s="170"/>
    </row>
    <row r="144" spans="1:23" x14ac:dyDescent="0.3">
      <c r="A144" s="103"/>
      <c r="B144" s="103"/>
      <c r="C144" s="103"/>
      <c r="D144" s="103"/>
      <c r="E144" s="103"/>
      <c r="F144" s="103"/>
      <c r="G144" s="103"/>
      <c r="H144" s="103"/>
      <c r="I144" s="103"/>
      <c r="J144" s="103"/>
      <c r="K144" s="103"/>
      <c r="L144" s="103"/>
      <c r="M144" s="103"/>
      <c r="N144" s="103"/>
      <c r="O144" s="103"/>
      <c r="P144" s="103"/>
      <c r="Q144" s="103"/>
      <c r="R144" s="103"/>
      <c r="S144" s="103"/>
    </row>
    <row r="145" spans="1:29" x14ac:dyDescent="0.3">
      <c r="A145" s="103"/>
      <c r="B145" s="103"/>
      <c r="C145" s="103"/>
      <c r="D145" s="103"/>
      <c r="E145" s="103"/>
      <c r="F145" s="103"/>
      <c r="G145" s="103"/>
      <c r="H145" s="103"/>
      <c r="I145" s="103"/>
      <c r="J145" s="103"/>
      <c r="K145" s="103"/>
      <c r="L145" s="103"/>
      <c r="M145" s="103"/>
      <c r="N145" s="103"/>
      <c r="O145" s="103"/>
      <c r="P145" s="103"/>
      <c r="Q145" s="103"/>
      <c r="R145" s="103"/>
      <c r="S145" s="103"/>
    </row>
    <row r="146" spans="1:29" ht="27.6" x14ac:dyDescent="0.3">
      <c r="A146" s="103" t="s">
        <v>88</v>
      </c>
      <c r="B146" s="103"/>
      <c r="C146" s="103"/>
      <c r="D146" s="103"/>
      <c r="E146" s="103"/>
      <c r="F146" s="103"/>
      <c r="G146" s="103"/>
      <c r="H146" s="103"/>
      <c r="I146" s="103"/>
      <c r="J146" s="103"/>
      <c r="K146" s="103"/>
      <c r="L146" s="103"/>
      <c r="M146" s="103"/>
      <c r="N146" s="103"/>
      <c r="O146" s="103"/>
      <c r="P146" s="103"/>
      <c r="Q146" s="103"/>
      <c r="R146" s="103"/>
      <c r="S146" s="103"/>
    </row>
    <row r="147" spans="1:29" x14ac:dyDescent="0.3">
      <c r="A147" s="103"/>
      <c r="B147" s="103"/>
      <c r="C147" s="103"/>
      <c r="D147" s="103"/>
      <c r="E147" s="103"/>
      <c r="F147" s="103"/>
      <c r="G147" s="103"/>
      <c r="H147" s="103"/>
      <c r="I147" s="103"/>
      <c r="J147" s="103"/>
      <c r="K147" s="103"/>
      <c r="L147" s="103"/>
      <c r="M147" s="103"/>
      <c r="N147" s="103"/>
      <c r="O147" s="103"/>
      <c r="P147" s="103"/>
      <c r="Q147" s="103"/>
      <c r="R147" s="103"/>
      <c r="S147" s="103"/>
    </row>
    <row r="148" spans="1:29" x14ac:dyDescent="0.3">
      <c r="A148" s="217" t="s">
        <v>12</v>
      </c>
      <c r="B148" s="218"/>
      <c r="C148" s="218"/>
      <c r="D148" s="218"/>
      <c r="E148" s="218"/>
      <c r="F148" s="218"/>
      <c r="G148" s="218"/>
      <c r="H148" s="218"/>
      <c r="I148" s="218"/>
      <c r="J148" s="218"/>
      <c r="K148" s="218"/>
      <c r="L148" s="218"/>
      <c r="M148" s="218"/>
      <c r="N148" s="218"/>
      <c r="O148" s="218"/>
      <c r="P148" s="218"/>
      <c r="Q148" s="218"/>
      <c r="R148" s="218"/>
      <c r="S148" s="218"/>
      <c r="T148" s="218"/>
      <c r="U148" s="218"/>
      <c r="V148" s="218"/>
    </row>
    <row r="149" spans="1:29" x14ac:dyDescent="0.3">
      <c r="A149" s="210" t="s">
        <v>9</v>
      </c>
      <c r="B149" s="219">
        <v>2006</v>
      </c>
      <c r="C149" s="219"/>
      <c r="D149" s="219"/>
      <c r="E149" s="219">
        <v>2007</v>
      </c>
      <c r="F149" s="219"/>
      <c r="G149" s="219"/>
      <c r="H149" s="219">
        <v>2008</v>
      </c>
      <c r="I149" s="219"/>
      <c r="J149" s="219"/>
      <c r="K149" s="219">
        <v>2009</v>
      </c>
      <c r="L149" s="219"/>
      <c r="M149" s="219"/>
      <c r="N149" s="219">
        <v>2010</v>
      </c>
      <c r="O149" s="219"/>
      <c r="P149" s="219"/>
      <c r="Q149" s="176">
        <v>2011</v>
      </c>
      <c r="R149" s="190"/>
      <c r="S149" s="177"/>
      <c r="T149" s="176">
        <v>2012</v>
      </c>
      <c r="U149" s="190"/>
      <c r="V149" s="177"/>
    </row>
    <row r="150" spans="1:29" x14ac:dyDescent="0.3">
      <c r="A150" s="211"/>
      <c r="B150" s="106" t="s">
        <v>91</v>
      </c>
      <c r="C150" s="219" t="s">
        <v>92</v>
      </c>
      <c r="D150" s="219"/>
      <c r="E150" s="106" t="s">
        <v>91</v>
      </c>
      <c r="F150" s="219" t="s">
        <v>92</v>
      </c>
      <c r="G150" s="219"/>
      <c r="H150" s="106" t="s">
        <v>91</v>
      </c>
      <c r="I150" s="219" t="s">
        <v>92</v>
      </c>
      <c r="J150" s="219"/>
      <c r="K150" s="106" t="s">
        <v>91</v>
      </c>
      <c r="L150" s="219" t="s">
        <v>92</v>
      </c>
      <c r="M150" s="219"/>
      <c r="N150" s="106" t="s">
        <v>91</v>
      </c>
      <c r="O150" s="219" t="s">
        <v>92</v>
      </c>
      <c r="P150" s="219"/>
      <c r="Q150" s="106" t="s">
        <v>91</v>
      </c>
      <c r="R150" s="219" t="s">
        <v>92</v>
      </c>
      <c r="S150" s="219"/>
      <c r="T150" s="106" t="s">
        <v>91</v>
      </c>
      <c r="U150" s="219" t="s">
        <v>92</v>
      </c>
      <c r="V150" s="219"/>
    </row>
    <row r="151" spans="1:29" ht="14.4" thickBot="1" x14ac:dyDescent="0.35">
      <c r="A151" s="212"/>
      <c r="B151" s="37" t="s">
        <v>4</v>
      </c>
      <c r="C151" s="37" t="s">
        <v>4</v>
      </c>
      <c r="D151" s="106" t="s">
        <v>0</v>
      </c>
      <c r="E151" s="37" t="s">
        <v>4</v>
      </c>
      <c r="F151" s="37" t="s">
        <v>4</v>
      </c>
      <c r="G151" s="106" t="s">
        <v>0</v>
      </c>
      <c r="H151" s="37" t="s">
        <v>4</v>
      </c>
      <c r="I151" s="37" t="s">
        <v>4</v>
      </c>
      <c r="J151" s="106" t="s">
        <v>0</v>
      </c>
      <c r="K151" s="37" t="s">
        <v>4</v>
      </c>
      <c r="L151" s="37" t="s">
        <v>4</v>
      </c>
      <c r="M151" s="106" t="s">
        <v>0</v>
      </c>
      <c r="N151" s="37" t="s">
        <v>4</v>
      </c>
      <c r="O151" s="37" t="s">
        <v>4</v>
      </c>
      <c r="P151" s="106" t="s">
        <v>0</v>
      </c>
      <c r="Q151" s="37" t="s">
        <v>4</v>
      </c>
      <c r="R151" s="37" t="s">
        <v>4</v>
      </c>
      <c r="S151" s="106" t="s">
        <v>0</v>
      </c>
      <c r="T151" s="37" t="s">
        <v>4</v>
      </c>
      <c r="U151" s="37" t="s">
        <v>4</v>
      </c>
      <c r="V151" s="106" t="s">
        <v>0</v>
      </c>
    </row>
    <row r="152" spans="1:29" ht="27.6" x14ac:dyDescent="0.3">
      <c r="A152" s="36" t="s">
        <v>78</v>
      </c>
      <c r="B152" s="83"/>
      <c r="C152" s="83"/>
      <c r="D152" s="84" t="str">
        <f t="shared" ref="D152:D158" si="39">IF(C152=0,"",C152*100/B152)</f>
        <v/>
      </c>
      <c r="E152" s="85"/>
      <c r="F152" s="85"/>
      <c r="G152" s="86" t="str">
        <f t="shared" ref="G152:G158" si="40">IF(F152=0,"",F152*100/E152)</f>
        <v/>
      </c>
      <c r="H152" s="85"/>
      <c r="I152" s="85"/>
      <c r="J152" s="86" t="str">
        <f t="shared" ref="J152:J158" si="41">IF(I152=0,"",I152*100/H152)</f>
        <v/>
      </c>
      <c r="K152" s="85"/>
      <c r="L152" s="85"/>
      <c r="M152" s="86" t="str">
        <f t="shared" ref="M152:M158" si="42">IF(L152=0,"",L152*100/K152)</f>
        <v/>
      </c>
      <c r="N152" s="85"/>
      <c r="O152" s="85"/>
      <c r="P152" s="86" t="str">
        <f t="shared" ref="P152:P158" si="43">IF(O152=0,"",O152*100/N152)</f>
        <v/>
      </c>
      <c r="Q152" s="85"/>
      <c r="R152" s="85"/>
      <c r="S152" s="86" t="str">
        <f t="shared" ref="S152:S158" si="44">IF(R152=0,"",R152*100/Q152)</f>
        <v/>
      </c>
      <c r="T152" s="85"/>
      <c r="U152" s="87"/>
      <c r="V152" s="88" t="str">
        <f t="shared" ref="V152:V158" si="45">IF(U152=0,"",U152*100/T152)</f>
        <v/>
      </c>
      <c r="W152" s="19"/>
      <c r="X152" s="20"/>
      <c r="Y152" s="20"/>
      <c r="Z152" s="20"/>
      <c r="AA152" s="20"/>
      <c r="AB152" s="20"/>
      <c r="AC152" s="20"/>
    </row>
    <row r="153" spans="1:29" ht="27.6" x14ac:dyDescent="0.3">
      <c r="A153" s="7" t="s">
        <v>79</v>
      </c>
      <c r="B153" s="79"/>
      <c r="C153" s="79"/>
      <c r="D153" s="54" t="str">
        <f t="shared" si="39"/>
        <v/>
      </c>
      <c r="E153" s="79"/>
      <c r="F153" s="79"/>
      <c r="G153" s="54" t="str">
        <f t="shared" si="40"/>
        <v/>
      </c>
      <c r="H153" s="79"/>
      <c r="I153" s="79"/>
      <c r="J153" s="54" t="str">
        <f t="shared" si="41"/>
        <v/>
      </c>
      <c r="K153" s="79"/>
      <c r="L153" s="79"/>
      <c r="M153" s="54" t="str">
        <f t="shared" si="42"/>
        <v/>
      </c>
      <c r="N153" s="79"/>
      <c r="O153" s="79"/>
      <c r="P153" s="54" t="str">
        <f t="shared" si="43"/>
        <v/>
      </c>
      <c r="Q153" s="79"/>
      <c r="R153" s="79"/>
      <c r="S153" s="54" t="str">
        <f t="shared" si="44"/>
        <v/>
      </c>
      <c r="T153" s="79"/>
      <c r="U153" s="89"/>
      <c r="V153" s="55" t="str">
        <f t="shared" si="45"/>
        <v/>
      </c>
      <c r="W153" s="19"/>
      <c r="X153" s="20"/>
      <c r="Y153" s="20"/>
      <c r="Z153" s="20"/>
      <c r="AA153" s="20"/>
      <c r="AB153" s="20"/>
      <c r="AC153" s="20"/>
    </row>
    <row r="154" spans="1:29" ht="27.6" x14ac:dyDescent="0.3">
      <c r="A154" s="7" t="s">
        <v>81</v>
      </c>
      <c r="B154" s="54" t="str">
        <f>IF(C152=0,"",C152)</f>
        <v/>
      </c>
      <c r="C154" s="79"/>
      <c r="D154" s="54" t="str">
        <f t="shared" si="39"/>
        <v/>
      </c>
      <c r="E154" s="54" t="str">
        <f>IF(F152=0,"",F152)</f>
        <v/>
      </c>
      <c r="F154" s="79"/>
      <c r="G154" s="54" t="str">
        <f t="shared" si="40"/>
        <v/>
      </c>
      <c r="H154" s="54" t="str">
        <f>IF(I152=0,"",I152)</f>
        <v/>
      </c>
      <c r="I154" s="79"/>
      <c r="J154" s="54" t="str">
        <f t="shared" si="41"/>
        <v/>
      </c>
      <c r="K154" s="54" t="str">
        <f>IF(L152=0,"",L152)</f>
        <v/>
      </c>
      <c r="L154" s="79"/>
      <c r="M154" s="54" t="str">
        <f t="shared" si="42"/>
        <v/>
      </c>
      <c r="N154" s="54" t="str">
        <f>IF(O152=0,"",O152)</f>
        <v/>
      </c>
      <c r="O154" s="79"/>
      <c r="P154" s="54" t="str">
        <f t="shared" si="43"/>
        <v/>
      </c>
      <c r="Q154" s="54" t="str">
        <f>IF(R152=0,"",R152)</f>
        <v/>
      </c>
      <c r="R154" s="79"/>
      <c r="S154" s="54" t="str">
        <f t="shared" si="44"/>
        <v/>
      </c>
      <c r="T154" s="54" t="str">
        <f>IF(U152=0,"",U152)</f>
        <v/>
      </c>
      <c r="U154" s="89"/>
      <c r="V154" s="55" t="str">
        <f t="shared" si="45"/>
        <v/>
      </c>
      <c r="W154" s="19"/>
      <c r="X154" s="20"/>
      <c r="Y154" s="20"/>
      <c r="Z154" s="20"/>
      <c r="AA154" s="20"/>
      <c r="AB154" s="20"/>
      <c r="AC154" s="20"/>
    </row>
    <row r="155" spans="1:29" ht="41.4" x14ac:dyDescent="0.3">
      <c r="A155" s="7" t="s">
        <v>69</v>
      </c>
      <c r="B155" s="54" t="str">
        <f>IF(C153=0,"",C153)</f>
        <v/>
      </c>
      <c r="C155" s="79"/>
      <c r="D155" s="54" t="str">
        <f t="shared" si="39"/>
        <v/>
      </c>
      <c r="E155" s="54" t="str">
        <f>IF(F153=0,"",F153)</f>
        <v/>
      </c>
      <c r="F155" s="79"/>
      <c r="G155" s="54" t="str">
        <f t="shared" si="40"/>
        <v/>
      </c>
      <c r="H155" s="54" t="str">
        <f>IF(I153=0,"",I153)</f>
        <v/>
      </c>
      <c r="I155" s="79"/>
      <c r="J155" s="54" t="str">
        <f t="shared" si="41"/>
        <v/>
      </c>
      <c r="K155" s="54" t="str">
        <f>IF(L153=0,"",L153)</f>
        <v/>
      </c>
      <c r="L155" s="79"/>
      <c r="M155" s="54" t="str">
        <f t="shared" si="42"/>
        <v/>
      </c>
      <c r="N155" s="54" t="str">
        <f>IF(O153=0,"",O153)</f>
        <v/>
      </c>
      <c r="O155" s="79"/>
      <c r="P155" s="54" t="str">
        <f t="shared" si="43"/>
        <v/>
      </c>
      <c r="Q155" s="54" t="str">
        <f>IF(R153=0,"",R153)</f>
        <v/>
      </c>
      <c r="R155" s="79"/>
      <c r="S155" s="54" t="str">
        <f t="shared" si="44"/>
        <v/>
      </c>
      <c r="T155" s="54" t="str">
        <f>IF(U153=0,"",U153)</f>
        <v/>
      </c>
      <c r="U155" s="89"/>
      <c r="V155" s="55" t="str">
        <f t="shared" si="45"/>
        <v/>
      </c>
      <c r="W155" s="21"/>
      <c r="X155" s="22"/>
      <c r="Y155" s="22"/>
      <c r="Z155" s="22"/>
      <c r="AA155" s="22"/>
      <c r="AB155" s="22"/>
    </row>
    <row r="156" spans="1:29" x14ac:dyDescent="0.3">
      <c r="A156" s="7" t="s">
        <v>66</v>
      </c>
      <c r="B156" s="79"/>
      <c r="C156" s="79"/>
      <c r="D156" s="54" t="str">
        <f t="shared" si="39"/>
        <v/>
      </c>
      <c r="E156" s="79"/>
      <c r="F156" s="79"/>
      <c r="G156" s="54" t="str">
        <f t="shared" si="40"/>
        <v/>
      </c>
      <c r="H156" s="79"/>
      <c r="I156" s="79"/>
      <c r="J156" s="54" t="str">
        <f t="shared" si="41"/>
        <v/>
      </c>
      <c r="K156" s="79"/>
      <c r="L156" s="79"/>
      <c r="M156" s="54" t="str">
        <f t="shared" si="42"/>
        <v/>
      </c>
      <c r="N156" s="79"/>
      <c r="O156" s="79"/>
      <c r="P156" s="54" t="str">
        <f t="shared" si="43"/>
        <v/>
      </c>
      <c r="Q156" s="79"/>
      <c r="R156" s="79"/>
      <c r="S156" s="54" t="str">
        <f t="shared" si="44"/>
        <v/>
      </c>
      <c r="T156" s="79"/>
      <c r="U156" s="89"/>
      <c r="V156" s="55" t="str">
        <f t="shared" si="45"/>
        <v/>
      </c>
    </row>
    <row r="157" spans="1:29" ht="41.4" x14ac:dyDescent="0.3">
      <c r="A157" s="7" t="s">
        <v>82</v>
      </c>
      <c r="B157" s="79"/>
      <c r="C157" s="79"/>
      <c r="D157" s="54" t="str">
        <f t="shared" si="39"/>
        <v/>
      </c>
      <c r="E157" s="79"/>
      <c r="F157" s="79"/>
      <c r="G157" s="54" t="str">
        <f t="shared" si="40"/>
        <v/>
      </c>
      <c r="H157" s="79"/>
      <c r="I157" s="79"/>
      <c r="J157" s="54" t="str">
        <f t="shared" si="41"/>
        <v/>
      </c>
      <c r="K157" s="79"/>
      <c r="L157" s="79"/>
      <c r="M157" s="54" t="str">
        <f t="shared" si="42"/>
        <v/>
      </c>
      <c r="N157" s="79"/>
      <c r="O157" s="79"/>
      <c r="P157" s="54" t="str">
        <f t="shared" si="43"/>
        <v/>
      </c>
      <c r="Q157" s="79"/>
      <c r="R157" s="79"/>
      <c r="S157" s="54" t="str">
        <f t="shared" si="44"/>
        <v/>
      </c>
      <c r="T157" s="79"/>
      <c r="U157" s="89"/>
      <c r="V157" s="55" t="str">
        <f t="shared" si="45"/>
        <v/>
      </c>
    </row>
    <row r="158" spans="1:29" ht="27.6" x14ac:dyDescent="0.3">
      <c r="A158" s="8" t="s">
        <v>83</v>
      </c>
      <c r="B158" s="105"/>
      <c r="C158" s="105"/>
      <c r="D158" s="90" t="str">
        <f t="shared" si="39"/>
        <v/>
      </c>
      <c r="E158" s="105"/>
      <c r="F158" s="105"/>
      <c r="G158" s="90" t="str">
        <f t="shared" si="40"/>
        <v/>
      </c>
      <c r="H158" s="105"/>
      <c r="I158" s="105"/>
      <c r="J158" s="90" t="str">
        <f t="shared" si="41"/>
        <v/>
      </c>
      <c r="K158" s="105"/>
      <c r="L158" s="105"/>
      <c r="M158" s="90" t="str">
        <f t="shared" si="42"/>
        <v/>
      </c>
      <c r="N158" s="105"/>
      <c r="O158" s="105"/>
      <c r="P158" s="90" t="str">
        <f t="shared" si="43"/>
        <v/>
      </c>
      <c r="Q158" s="105"/>
      <c r="R158" s="105"/>
      <c r="S158" s="90" t="str">
        <f t="shared" si="44"/>
        <v/>
      </c>
      <c r="T158" s="105"/>
      <c r="U158" s="104"/>
      <c r="V158" s="92" t="str">
        <f t="shared" si="45"/>
        <v/>
      </c>
    </row>
    <row r="159" spans="1:29" x14ac:dyDescent="0.3">
      <c r="A159" s="220" t="s">
        <v>95</v>
      </c>
      <c r="B159" s="220"/>
      <c r="C159" s="220"/>
      <c r="D159" s="220"/>
      <c r="E159" s="220"/>
      <c r="F159" s="220"/>
      <c r="G159" s="220"/>
      <c r="H159" s="220"/>
      <c r="I159" s="220"/>
      <c r="J159" s="220"/>
      <c r="K159" s="220"/>
      <c r="L159" s="220"/>
      <c r="M159" s="220"/>
      <c r="N159" s="220"/>
      <c r="O159" s="220"/>
      <c r="P159" s="220"/>
      <c r="Q159" s="220"/>
      <c r="R159" s="220"/>
      <c r="S159" s="220"/>
      <c r="T159" s="220"/>
      <c r="U159" s="220"/>
      <c r="V159" s="220"/>
    </row>
    <row r="160" spans="1:29" x14ac:dyDescent="0.3">
      <c r="A160" s="209" t="s">
        <v>93</v>
      </c>
      <c r="B160" s="209"/>
      <c r="C160" s="209"/>
      <c r="D160" s="209"/>
      <c r="E160" s="209"/>
      <c r="F160" s="209"/>
      <c r="G160" s="209"/>
      <c r="H160" s="209"/>
      <c r="I160" s="209"/>
      <c r="J160" s="209"/>
      <c r="K160" s="209"/>
      <c r="L160" s="209"/>
      <c r="M160" s="209"/>
      <c r="N160" s="209"/>
      <c r="O160" s="209"/>
      <c r="P160" s="209"/>
      <c r="Q160" s="209"/>
      <c r="R160" s="209"/>
      <c r="S160" s="209"/>
      <c r="T160" s="209"/>
      <c r="U160" s="209"/>
      <c r="V160" s="209"/>
    </row>
    <row r="161" spans="1:22" s="13" customFormat="1" x14ac:dyDescent="0.3">
      <c r="A161" s="207" t="s">
        <v>94</v>
      </c>
      <c r="B161" s="207"/>
      <c r="C161" s="207"/>
      <c r="D161" s="207"/>
      <c r="E161" s="207"/>
      <c r="F161" s="207"/>
      <c r="G161" s="207"/>
      <c r="H161" s="207"/>
      <c r="I161" s="207"/>
      <c r="J161" s="207"/>
      <c r="K161" s="207"/>
      <c r="L161" s="207"/>
      <c r="M161" s="207"/>
      <c r="N161" s="207"/>
      <c r="O161" s="207"/>
      <c r="P161" s="207"/>
      <c r="Q161" s="207"/>
      <c r="R161" s="207"/>
      <c r="S161" s="207"/>
      <c r="T161" s="207"/>
      <c r="U161" s="207"/>
      <c r="V161" s="207"/>
    </row>
    <row r="162" spans="1:22" s="13" customFormat="1" x14ac:dyDescent="0.3"/>
  </sheetData>
  <mergeCells count="120">
    <mergeCell ref="B2:N2"/>
    <mergeCell ref="A6:B6"/>
    <mergeCell ref="C6:F6"/>
    <mergeCell ref="G6:N6"/>
    <mergeCell ref="A7:B7"/>
    <mergeCell ref="C7:F7"/>
    <mergeCell ref="G7:N7"/>
    <mergeCell ref="A8:B8"/>
    <mergeCell ref="C8:F8"/>
    <mergeCell ref="G8:N8"/>
    <mergeCell ref="I30:M30"/>
    <mergeCell ref="I33:M33"/>
    <mergeCell ref="I36:M36"/>
    <mergeCell ref="I40:M40"/>
    <mergeCell ref="I43:M43"/>
    <mergeCell ref="I46:M46"/>
    <mergeCell ref="A9:B9"/>
    <mergeCell ref="C9:F9"/>
    <mergeCell ref="G9:N9"/>
    <mergeCell ref="A10:B10"/>
    <mergeCell ref="C10:F10"/>
    <mergeCell ref="G10:N10"/>
    <mergeCell ref="A11:B11"/>
    <mergeCell ref="C11:F11"/>
    <mergeCell ref="G11:N11"/>
    <mergeCell ref="A71:E71"/>
    <mergeCell ref="F71:N71"/>
    <mergeCell ref="A72:E72"/>
    <mergeCell ref="F72:N72"/>
    <mergeCell ref="A73:E73"/>
    <mergeCell ref="F73:N73"/>
    <mergeCell ref="A68:N68"/>
    <mergeCell ref="A69:E69"/>
    <mergeCell ref="F69:N69"/>
    <mergeCell ref="A70:E70"/>
    <mergeCell ref="F70:N70"/>
    <mergeCell ref="A74:E74"/>
    <mergeCell ref="F74:N74"/>
    <mergeCell ref="A81:V81"/>
    <mergeCell ref="A83:A84"/>
    <mergeCell ref="B83:D83"/>
    <mergeCell ref="E83:G83"/>
    <mergeCell ref="H83:J83"/>
    <mergeCell ref="K83:M83"/>
    <mergeCell ref="N83:P83"/>
    <mergeCell ref="Q83:S83"/>
    <mergeCell ref="T83:V83"/>
    <mergeCell ref="A92:A93"/>
    <mergeCell ref="B92:D92"/>
    <mergeCell ref="E92:G92"/>
    <mergeCell ref="H92:J92"/>
    <mergeCell ref="K92:M92"/>
    <mergeCell ref="N92:P92"/>
    <mergeCell ref="Q92:S92"/>
    <mergeCell ref="T92:V92"/>
    <mergeCell ref="T107:V107"/>
    <mergeCell ref="B140:C140"/>
    <mergeCell ref="D140:E140"/>
    <mergeCell ref="F140:G140"/>
    <mergeCell ref="H140:I140"/>
    <mergeCell ref="J140:K140"/>
    <mergeCell ref="L140:M140"/>
    <mergeCell ref="N140:O140"/>
    <mergeCell ref="Q107:S107"/>
    <mergeCell ref="A142:S142"/>
    <mergeCell ref="A123:O123"/>
    <mergeCell ref="A124:A125"/>
    <mergeCell ref="B124:C124"/>
    <mergeCell ref="D124:E124"/>
    <mergeCell ref="F124:G124"/>
    <mergeCell ref="H124:I124"/>
    <mergeCell ref="J124:K124"/>
    <mergeCell ref="L124:M124"/>
    <mergeCell ref="A107:A108"/>
    <mergeCell ref="B107:D107"/>
    <mergeCell ref="E107:G107"/>
    <mergeCell ref="H107:J107"/>
    <mergeCell ref="K107:M107"/>
    <mergeCell ref="N107:P107"/>
    <mergeCell ref="N124:O124"/>
    <mergeCell ref="A143:S143"/>
    <mergeCell ref="A148:V148"/>
    <mergeCell ref="A149:A151"/>
    <mergeCell ref="B149:D149"/>
    <mergeCell ref="E149:G149"/>
    <mergeCell ref="H149:J149"/>
    <mergeCell ref="K149:M149"/>
    <mergeCell ref="N149:P149"/>
    <mergeCell ref="Q149:S149"/>
    <mergeCell ref="A159:V159"/>
    <mergeCell ref="A160:V160"/>
    <mergeCell ref="A161:V161"/>
    <mergeCell ref="T149:V149"/>
    <mergeCell ref="C150:D150"/>
    <mergeCell ref="F150:G150"/>
    <mergeCell ref="I150:J150"/>
    <mergeCell ref="L150:M150"/>
    <mergeCell ref="O150:P150"/>
    <mergeCell ref="R150:S150"/>
    <mergeCell ref="U150:V150"/>
    <mergeCell ref="V53:V54"/>
    <mergeCell ref="B54:B55"/>
    <mergeCell ref="C54:C55"/>
    <mergeCell ref="D54:D55"/>
    <mergeCell ref="E54:G54"/>
    <mergeCell ref="S54:U54"/>
    <mergeCell ref="S55:U55"/>
    <mergeCell ref="V55:V56"/>
    <mergeCell ref="I56:M56"/>
    <mergeCell ref="R52:U52"/>
    <mergeCell ref="S56:U56"/>
    <mergeCell ref="D49:E49"/>
    <mergeCell ref="F49:G49"/>
    <mergeCell ref="H49:I49"/>
    <mergeCell ref="J49:K49"/>
    <mergeCell ref="D50:E50"/>
    <mergeCell ref="F50:G50"/>
    <mergeCell ref="S53:U53"/>
    <mergeCell ref="H50:I50"/>
    <mergeCell ref="J50:K50"/>
  </mergeCells>
  <dataValidations count="56">
    <dataValidation type="whole" showInputMessage="1" showErrorMessage="1" errorTitle="Validar" error="Se debe declarar valores numéricos que estén en el rango de 0 a 99999999" sqref="K152:L158">
      <formula1>0</formula1>
      <formula2>999999</formula2>
    </dataValidation>
    <dataValidation type="whole" showInputMessage="1" showErrorMessage="1" errorTitle="Validar" error="Se debe declarar valores numéricos que estén en el rango de 0 a 99999999" sqref="E152:F158">
      <formula1>0</formula1>
      <formula2>999999</formula2>
    </dataValidation>
    <dataValidation type="whole" showInputMessage="1" showErrorMessage="1" errorTitle="Validar" error="Se debe declarar valores numéricos que estén en el rango de 0 a 99999999" sqref="T152:U158">
      <formula1>0</formula1>
      <formula2>999999</formula2>
    </dataValidation>
    <dataValidation type="whole" showInputMessage="1" showErrorMessage="1" errorTitle="Validar" error="Se debe declarar valores numéricos que estén en el rango de 0 a 99999999" sqref="N152:O158">
      <formula1>0</formula1>
      <formula2>999999</formula2>
    </dataValidation>
    <dataValidation type="whole" showInputMessage="1" showErrorMessage="1" errorTitle="Validar" error="Se debe declarar valores numéricos que estén en el rango de 0 a 99999999" sqref="Q152:R158">
      <formula1>0</formula1>
      <formula2>999999</formula2>
    </dataValidation>
    <dataValidation type="whole" showInputMessage="1" showErrorMessage="1" errorTitle="Validar" error="Se debe declarar valores numéricos que estén en el rango de 0 a 99999999" sqref="C152:C158">
      <formula1>0</formula1>
      <formula2>999999</formula2>
    </dataValidation>
    <dataValidation type="whole" showInputMessage="1" showErrorMessage="1" errorTitle="Validar" error="Se debe declarar valores numéricos que estén en el rango de 0 a 99999999" sqref="B152:B153">
      <formula1>0</formula1>
      <formula2>999999</formula2>
    </dataValidation>
    <dataValidation type="whole" showInputMessage="1" showErrorMessage="1" errorTitle="Validar" error="Se debe declarar valores numéricos que estén en el rango de 0 a 99999999" sqref="B155:B158">
      <formula1>0</formula1>
      <formula2>999999</formula2>
    </dataValidation>
    <dataValidation type="whole" showInputMessage="1" showErrorMessage="1" errorTitle="Validar" error="Se debe declarar valores numéricos que estén en el rango de 0 a 99999999" sqref="H152:I158">
      <formula1>0</formula1>
      <formula2>999999</formula2>
    </dataValidation>
    <dataValidation type="whole" showInputMessage="1" showErrorMessage="1" errorTitle="Validar" error="Se debe declarar valores numéricos que estén en el rango de 0 a 99999999" sqref="D89:V89">
      <formula1>0</formula1>
      <formula2>999999</formula2>
    </dataValidation>
    <dataValidation type="whole" showInputMessage="1" showErrorMessage="1" errorTitle="Validar" error="Se debe declarar valores numéricos que estén en el rango de 0 a 99999999" sqref="V85:V86">
      <formula1>0</formula1>
      <formula2>999999</formula2>
    </dataValidation>
    <dataValidation type="whole" showInputMessage="1" showErrorMessage="1" errorTitle="Validar" error="Se debe declarar valores numéricos que estén en el rango de 0 a 99999999" sqref="P85:P86">
      <formula1>0</formula1>
      <formula2>999999</formula2>
    </dataValidation>
    <dataValidation type="whole" showInputMessage="1" showErrorMessage="1" errorTitle="Validar" error="Se debe declarar valores numéricos que estén en el rango de 0 a 99999999" sqref="S85:S86">
      <formula1>0</formula1>
      <formula2>999999</formula2>
    </dataValidation>
    <dataValidation type="whole" showInputMessage="1" showErrorMessage="1" errorTitle="Validar" error="Se debe declarar valores numéricos que estén en el rango de 0 a 99999999" sqref="D85:M86">
      <formula1>0</formula1>
      <formula2>999999</formula2>
    </dataValidation>
    <dataValidation type="whole" showInputMessage="1" showErrorMessage="1" errorTitle="Validar" error="Se debe declarar valores numéricos que estén en el rango de 0 a 999999" sqref="N137:N139">
      <formula1>0</formula1>
      <formula2>666666</formula2>
    </dataValidation>
    <dataValidation type="whole" showInputMessage="1" showErrorMessage="1" errorTitle="Validar" error="Se debe declarar valores numéricos que estén en el rango de 0 a 999999" sqref="N126:N130">
      <formula1>0</formula1>
      <formula2>666666</formula2>
    </dataValidation>
    <dataValidation type="whole" showInputMessage="1" showErrorMessage="1" errorTitle="Validar" error="Se debe declarar valores numéricos que estén en el rango de 0 a 999999" sqref="L126:L130">
      <formula1>0</formula1>
      <formula2>666666</formula2>
    </dataValidation>
    <dataValidation type="whole" showInputMessage="1" showErrorMessage="1" errorTitle="Validar" error="Se debe declarar valores numéricos que estén en el rango de 0 a 999999" sqref="J126:J130">
      <formula1>0</formula1>
      <formula2>666666</formula2>
    </dataValidation>
    <dataValidation type="whole" showInputMessage="1" showErrorMessage="1" errorTitle="Validar" error="Se debe declarar valores numéricos que estén en el rango de 0 a 999999" sqref="F126:F130">
      <formula1>0</formula1>
      <formula2>666666</formula2>
    </dataValidation>
    <dataValidation type="whole" showInputMessage="1" showErrorMessage="1" errorTitle="Validar" error="Se debe declarar valores numéricos que estén en el rango de 0 a 999999" sqref="D126:D130">
      <formula1>0</formula1>
      <formula2>666666</formula2>
    </dataValidation>
    <dataValidation type="whole" showInputMessage="1" showErrorMessage="1" errorTitle="Validar" error="Se debe declarar valores numéricos que estén en el rango de 0 a 999999" sqref="B126:B130">
      <formula1>0</formula1>
      <formula2>666666</formula2>
    </dataValidation>
    <dataValidation type="whole" showInputMessage="1" showErrorMessage="1" errorTitle="Validar" error="Se debe declarar valores numéricos que estén en el rango de 0 a 999999" sqref="L137:L139">
      <formula1>0</formula1>
      <formula2>666666</formula2>
    </dataValidation>
    <dataValidation type="whole" showInputMessage="1" showErrorMessage="1" errorTitle="Validar" error="Se debe declarar valores numéricos que estén en el rango de 0 a 999999" sqref="D137:D139">
      <formula1>0</formula1>
      <formula2>666666</formula2>
    </dataValidation>
    <dataValidation type="whole" showInputMessage="1" showErrorMessage="1" errorTitle="Validar" error="Se debe declarar valores numéricos que estén en el rango de 0 a 999999" sqref="B137:B139">
      <formula1>0</formula1>
      <formula2>666666</formula2>
    </dataValidation>
    <dataValidation type="whole" showInputMessage="1" showErrorMessage="1" errorTitle="Validar" error="Se debe declarar valores numéricos que estén en el rango de 0 a 999999" sqref="F137:F139">
      <formula1>0</formula1>
      <formula2>666666</formula2>
    </dataValidation>
    <dataValidation type="whole" showInputMessage="1" showErrorMessage="1" errorTitle="Validar" error="Se debe declarar valores numéricos que estén en el rango de 0 a 999999" sqref="H137:H139">
      <formula1>0</formula1>
      <formula2>666666</formula2>
    </dataValidation>
    <dataValidation type="whole" showInputMessage="1" showErrorMessage="1" errorTitle="Validar" error="Se debe declarar valores numéricos que estén en el rango de 0 a 999999" sqref="J137:J139">
      <formula1>0</formula1>
      <formula2>666666</formula2>
    </dataValidation>
    <dataValidation type="whole" showInputMessage="1" showErrorMessage="1" errorTitle="Validar" error="Se debe declarar valores numéricos que estén en el rango de 0 a 999999" sqref="H126:H130">
      <formula1>0</formula1>
      <formula2>666666</formula2>
    </dataValidation>
    <dataValidation type="decimal" showInputMessage="1" showErrorMessage="1" errorTitle="Validar" error="Se debe declarar valores numéricos que estén en el rango de 0 a 999999" sqref="B140:O140">
      <formula1>0</formula1>
      <formula2>999999.999999</formula2>
    </dataValidation>
    <dataValidation type="whole" showInputMessage="1" showErrorMessage="1" errorTitle="Validar" error="Se debe declarar valores numéricos que estén en el rango de 0 a 999999" sqref="B120">
      <formula1>0</formula1>
      <formula2>999999</formula2>
    </dataValidation>
    <dataValidation type="whole" showInputMessage="1" showErrorMessage="1" errorTitle="Validar" error="Se debe declarar valores numéricos que estén en el rango de 0 a 999999" sqref="F120">
      <formula1>0</formula1>
      <formula2>999999</formula2>
    </dataValidation>
    <dataValidation type="whole" showInputMessage="1" showErrorMessage="1" errorTitle="Validar" error="Se debe declarar valores numéricos que estén en el rango de 0 a 999999" sqref="D105:D106">
      <formula1>0</formula1>
      <formula2>999999</formula2>
    </dataValidation>
    <dataValidation type="whole" showInputMessage="1" showErrorMessage="1" errorTitle="Validar" error="Se debe declarar valores numéricos que estén en el rango de 0 a 999999" sqref="B105:B106">
      <formula1>0</formula1>
      <formula2>999999</formula2>
    </dataValidation>
    <dataValidation type="whole" showInputMessage="1" showErrorMessage="1" errorTitle="Validar" error="Se debe declarar valores numéricos que estén en el rango de 0 a 999999" sqref="N105:N106">
      <formula1>0</formula1>
      <formula2>999999</formula2>
    </dataValidation>
    <dataValidation type="whole" showInputMessage="1" showErrorMessage="1" errorTitle="Validar" error="Se debe declarar valores numéricos que estén en el rango de 0 a 999999" sqref="J105:J106">
      <formula1>0</formula1>
      <formula2>999999</formula2>
    </dataValidation>
    <dataValidation type="whole" showInputMessage="1" showErrorMessage="1" errorTitle="Validar" error="Se debe declarar valores numéricos que estén en el rango de 0 a 999999" sqref="R94:R96">
      <formula1>0</formula1>
      <formula2>999999</formula2>
    </dataValidation>
    <dataValidation type="whole" showInputMessage="1" showErrorMessage="1" errorTitle="Validar" error="Se debe declarar valores numéricos que estén en el rango de 0 a 999999" sqref="H105:H106">
      <formula1>0</formula1>
      <formula2>999999</formula2>
    </dataValidation>
    <dataValidation type="whole" showInputMessage="1" showErrorMessage="1" errorTitle="Validar" error="Se debe declarar valores numéricos que estén en el rango de 0 a 999999" sqref="O98:O104">
      <formula1>0</formula1>
      <formula2>999999</formula2>
    </dataValidation>
    <dataValidation type="whole" showInputMessage="1" showErrorMessage="1" errorTitle="Validar" error="Se debe declarar valores numéricos que estén en el rango de 0 a 999999" sqref="L120">
      <formula1>0</formula1>
      <formula2>999999</formula2>
    </dataValidation>
    <dataValidation type="whole" showInputMessage="1" showErrorMessage="1" errorTitle="Validar" error="Se debe declarar valores numéricos que estén en el rango de 0 a 999999" sqref="H120">
      <formula1>0</formula1>
      <formula2>999999</formula2>
    </dataValidation>
    <dataValidation type="whole" showInputMessage="1" showErrorMessage="1" errorTitle="Validar" error="Se debe declarar valores numéricos que estén en el rango de 0 a 999999" sqref="D120">
      <formula1>0</formula1>
      <formula2>999999</formula2>
    </dataValidation>
    <dataValidation type="whole" showInputMessage="1" showErrorMessage="1" errorTitle="Validar" error="Se debe declarar valores numéricos que estén en el rango de 0 a 999999" sqref="R98:R104">
      <formula1>0</formula1>
      <formula2>999999</formula2>
    </dataValidation>
    <dataValidation type="whole" showInputMessage="1" showErrorMessage="1" errorTitle="Validar" error="Se debe declarar valores numéricos que estén en el rango de 0 a 999999" sqref="J120">
      <formula1>0</formula1>
      <formula2>999999</formula2>
    </dataValidation>
    <dataValidation type="whole" showInputMessage="1" showErrorMessage="1" errorTitle="Validar" error="Se debe declarar valores numéricos que estén en el rango de 0 a 999999" sqref="N120">
      <formula1>0</formula1>
      <formula2>999999</formula2>
    </dataValidation>
    <dataValidation type="whole" showInputMessage="1" showErrorMessage="1" errorTitle="Validar" error="Se debe declarar valores numéricos que estén en el rango de 0 a 999999" sqref="C94:C96">
      <formula1>0</formula1>
      <formula2>999999</formula2>
    </dataValidation>
    <dataValidation type="whole" showInputMessage="1" showErrorMessage="1" errorTitle="Validar" error="Se debe declarar valores numéricos que estén en el rango de 0 a 999999" sqref="O94:O96">
      <formula1>0</formula1>
      <formula2>999999</formula2>
    </dataValidation>
    <dataValidation type="whole" showInputMessage="1" showErrorMessage="1" errorTitle="Validar" error="Se debe declarar valores numéricos que estén en el rango de 0 a 999999" sqref="U94:U96">
      <formula1>0</formula1>
      <formula2>999999</formula2>
    </dataValidation>
    <dataValidation type="whole" showInputMessage="1" showErrorMessage="1" errorTitle="Validar" error="Se debe declarar valores numéricos que estén en el rango de 0 a 999999" sqref="U98:U104">
      <formula1>0</formula1>
      <formula2>999999</formula2>
    </dataValidation>
    <dataValidation type="whole" showInputMessage="1" showErrorMessage="1" errorTitle="Validar" error="Se debe declarar valores numéricos que estén en el rango de 0 a 999999" sqref="L94:L96">
      <formula1>0</formula1>
      <formula2>999999</formula2>
    </dataValidation>
    <dataValidation type="whole" showInputMessage="1" showErrorMessage="1" errorTitle="Validar" error="Se debe declarar valores numéricos que estén en el rango de 0 a 999999" sqref="F94:F96">
      <formula1>0</formula1>
      <formula2>999999</formula2>
    </dataValidation>
    <dataValidation type="whole" showInputMessage="1" showErrorMessage="1" errorTitle="Validar" error="Se debe declarar valores numéricos que estén en el rango de 0 a 999999" sqref="I94:I96">
      <formula1>0</formula1>
      <formula2>999999</formula2>
    </dataValidation>
    <dataValidation type="whole" showInputMessage="1" showErrorMessage="1" errorTitle="Validar" error="Se debe declarar valores numéricos que estén en el rango de 0 a 999999" sqref="L98:L106">
      <formula1>0</formula1>
      <formula2>999999</formula2>
    </dataValidation>
    <dataValidation type="whole" showInputMessage="1" showErrorMessage="1" errorTitle="Validar" error="Se debe declarar valores numéricos que estén en el rango de 0 a 999999" sqref="C98:C104">
      <formula1>0</formula1>
      <formula2>999999</formula2>
    </dataValidation>
    <dataValidation type="whole" showInputMessage="1" showErrorMessage="1" errorTitle="Validar" error="Se debe declarar valores numéricos que estén en el rango de 0 a 999999" sqref="F98:F106">
      <formula1>0</formula1>
      <formula2>999999</formula2>
    </dataValidation>
    <dataValidation type="whole" showInputMessage="1" showErrorMessage="1" errorTitle="Validar" error="Se debe declarar valores numéricos que estén en el rango de 0 a 999999" sqref="I98:I104">
      <formula1>0</formula1>
      <formula2>999999</formula2>
    </dataValidation>
    <dataValidation type="whole" allowBlank="1" showInputMessage="1" showErrorMessage="1" sqref="P56">
      <formula1>1</formula1>
      <formula2>4</formula2>
    </dataValidation>
  </dataValidations>
  <pageMargins left="0.7" right="0.7" top="0.75" bottom="0.75" header="0.3" footer="0.3"/>
  <pageSetup scale="49" fitToHeight="0" orientation="landscape" r:id="rId1"/>
  <rowBreaks count="2" manualBreakCount="2">
    <brk id="65" max="16383" man="1"/>
    <brk id="121"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AC162"/>
  <sheetViews>
    <sheetView view="pageBreakPreview" topLeftCell="A52" zoomScale="60" zoomScaleNormal="75" workbookViewId="0">
      <selection activeCell="F78" sqref="F78"/>
    </sheetView>
  </sheetViews>
  <sheetFormatPr baseColWidth="10" defaultColWidth="11.44140625" defaultRowHeight="13.8" x14ac:dyDescent="0.3"/>
  <cols>
    <col min="1" max="1" width="40.109375" style="1" customWidth="1"/>
    <col min="2" max="2" width="11.33203125" style="1" customWidth="1"/>
    <col min="3" max="3" width="14.5546875" style="1" customWidth="1"/>
    <col min="4" max="4" width="12" style="1" customWidth="1"/>
    <col min="5" max="5" width="13" style="1" customWidth="1"/>
    <col min="6" max="6" width="11.33203125" style="1" customWidth="1"/>
    <col min="7" max="7" width="9.33203125" style="1" customWidth="1"/>
    <col min="8" max="15" width="8.88671875" style="1" customWidth="1"/>
    <col min="16" max="16" width="11.5546875" style="1" customWidth="1"/>
    <col min="17" max="22" width="8.88671875" style="1" customWidth="1"/>
    <col min="23" max="70" width="5.88671875" style="1" customWidth="1"/>
    <col min="71" max="16384" width="11.44140625" style="1"/>
  </cols>
  <sheetData>
    <row r="2" spans="1:22" ht="15.6" x14ac:dyDescent="0.3">
      <c r="B2" s="191" t="s">
        <v>105</v>
      </c>
      <c r="C2" s="191"/>
      <c r="D2" s="191"/>
      <c r="E2" s="191"/>
      <c r="F2" s="191"/>
      <c r="G2" s="191"/>
      <c r="H2" s="191"/>
      <c r="I2" s="191"/>
      <c r="J2" s="191"/>
      <c r="K2" s="191"/>
      <c r="L2" s="191"/>
      <c r="M2" s="191"/>
      <c r="N2" s="191"/>
    </row>
    <row r="3" spans="1:22" x14ac:dyDescent="0.3">
      <c r="B3" s="5"/>
    </row>
    <row r="6" spans="1:22" x14ac:dyDescent="0.3">
      <c r="A6" s="160" t="s">
        <v>13</v>
      </c>
      <c r="B6" s="161"/>
      <c r="C6" s="162" t="s">
        <v>158</v>
      </c>
      <c r="D6" s="163"/>
      <c r="E6" s="163"/>
      <c r="F6" s="163"/>
      <c r="G6" s="163"/>
      <c r="H6" s="163"/>
      <c r="I6" s="163"/>
      <c r="J6" s="163"/>
      <c r="K6" s="163"/>
      <c r="L6" s="163"/>
      <c r="M6" s="163"/>
      <c r="N6" s="164"/>
      <c r="O6" s="13"/>
      <c r="P6" s="13"/>
      <c r="Q6" s="13"/>
      <c r="R6" s="13"/>
      <c r="S6" s="13"/>
      <c r="T6" s="13"/>
      <c r="U6" s="13"/>
      <c r="V6" s="13"/>
    </row>
    <row r="7" spans="1:22" x14ac:dyDescent="0.3">
      <c r="A7" s="150" t="s">
        <v>14</v>
      </c>
      <c r="B7" s="151"/>
      <c r="C7" s="152" t="s">
        <v>159</v>
      </c>
      <c r="D7" s="153"/>
      <c r="E7" s="153"/>
      <c r="F7" s="153"/>
      <c r="G7" s="153"/>
      <c r="H7" s="153"/>
      <c r="I7" s="153"/>
      <c r="J7" s="153"/>
      <c r="K7" s="153"/>
      <c r="L7" s="153"/>
      <c r="M7" s="153"/>
      <c r="N7" s="154"/>
      <c r="O7" s="13"/>
      <c r="P7" s="13"/>
      <c r="Q7" s="13"/>
      <c r="R7" s="13"/>
      <c r="S7" s="13"/>
      <c r="T7" s="13"/>
      <c r="U7" s="13"/>
      <c r="V7" s="13"/>
    </row>
    <row r="8" spans="1:22" x14ac:dyDescent="0.3">
      <c r="A8" s="150" t="s">
        <v>15</v>
      </c>
      <c r="B8" s="151"/>
      <c r="C8" s="152" t="s">
        <v>135</v>
      </c>
      <c r="D8" s="153"/>
      <c r="E8" s="153"/>
      <c r="F8" s="153"/>
      <c r="G8" s="153"/>
      <c r="H8" s="153"/>
      <c r="I8" s="153"/>
      <c r="J8" s="153"/>
      <c r="K8" s="153"/>
      <c r="L8" s="153"/>
      <c r="M8" s="153"/>
      <c r="N8" s="154"/>
      <c r="O8" s="13"/>
      <c r="P8" s="13"/>
      <c r="Q8" s="13"/>
      <c r="R8" s="13"/>
      <c r="S8" s="13"/>
      <c r="T8" s="13"/>
      <c r="U8" s="13"/>
      <c r="V8" s="13"/>
    </row>
    <row r="9" spans="1:22" x14ac:dyDescent="0.3">
      <c r="A9" s="150" t="s">
        <v>16</v>
      </c>
      <c r="B9" s="151"/>
      <c r="C9" s="152" t="s">
        <v>136</v>
      </c>
      <c r="D9" s="153"/>
      <c r="E9" s="153"/>
      <c r="F9" s="153"/>
      <c r="G9" s="153"/>
      <c r="H9" s="153"/>
      <c r="I9" s="153"/>
      <c r="J9" s="153"/>
      <c r="K9" s="153"/>
      <c r="L9" s="153"/>
      <c r="M9" s="153"/>
      <c r="N9" s="154"/>
      <c r="O9" s="13"/>
      <c r="P9" s="13"/>
      <c r="Q9" s="13"/>
      <c r="R9" s="13"/>
      <c r="S9" s="13"/>
      <c r="T9" s="13"/>
      <c r="U9" s="13"/>
      <c r="V9" s="13"/>
    </row>
    <row r="10" spans="1:22" x14ac:dyDescent="0.3">
      <c r="A10" s="150" t="s">
        <v>17</v>
      </c>
      <c r="B10" s="151"/>
      <c r="C10" s="152" t="s">
        <v>137</v>
      </c>
      <c r="D10" s="153"/>
      <c r="E10" s="153"/>
      <c r="F10" s="153"/>
      <c r="G10" s="153"/>
      <c r="H10" s="153"/>
      <c r="I10" s="153"/>
      <c r="J10" s="153"/>
      <c r="K10" s="153"/>
      <c r="L10" s="153"/>
      <c r="M10" s="153"/>
      <c r="N10" s="154"/>
      <c r="O10" s="13"/>
      <c r="P10" s="13"/>
      <c r="Q10" s="13"/>
      <c r="R10" s="13"/>
      <c r="S10" s="13"/>
      <c r="T10" s="13"/>
      <c r="U10" s="13"/>
      <c r="V10" s="13"/>
    </row>
    <row r="11" spans="1:22" x14ac:dyDescent="0.3">
      <c r="A11" s="155" t="s">
        <v>109</v>
      </c>
      <c r="B11" s="156"/>
      <c r="C11" s="157" t="s">
        <v>138</v>
      </c>
      <c r="D11" s="158"/>
      <c r="E11" s="158"/>
      <c r="F11" s="158"/>
      <c r="G11" s="158"/>
      <c r="H11" s="158"/>
      <c r="I11" s="158"/>
      <c r="J11" s="158"/>
      <c r="K11" s="158"/>
      <c r="L11" s="158"/>
      <c r="M11" s="158"/>
      <c r="N11" s="159"/>
      <c r="O11" s="13"/>
      <c r="P11" s="13"/>
      <c r="Q11" s="13"/>
      <c r="R11" s="13"/>
      <c r="S11" s="13"/>
      <c r="T11" s="13"/>
      <c r="U11" s="13"/>
      <c r="V11" s="13"/>
    </row>
    <row r="13" spans="1:22" x14ac:dyDescent="0.3">
      <c r="A13" s="4" t="s">
        <v>18</v>
      </c>
    </row>
    <row r="15" spans="1:22" x14ac:dyDescent="0.3">
      <c r="B15" s="114" t="s">
        <v>106</v>
      </c>
      <c r="C15" s="114" t="s">
        <v>19</v>
      </c>
      <c r="D15" s="114" t="s">
        <v>20</v>
      </c>
      <c r="E15" s="114" t="s">
        <v>21</v>
      </c>
      <c r="F15" s="114" t="s">
        <v>22</v>
      </c>
      <c r="G15" s="114" t="s">
        <v>23</v>
      </c>
    </row>
    <row r="16" spans="1:22" x14ac:dyDescent="0.3">
      <c r="A16" s="42" t="s">
        <v>24</v>
      </c>
      <c r="B16" s="121"/>
      <c r="C16" s="121"/>
      <c r="D16" s="121" t="s">
        <v>139</v>
      </c>
      <c r="E16" s="121"/>
      <c r="F16" s="121"/>
      <c r="G16" s="121"/>
    </row>
    <row r="18" spans="1:15" x14ac:dyDescent="0.3">
      <c r="B18" s="114" t="s">
        <v>28</v>
      </c>
      <c r="C18" s="114" t="s">
        <v>29</v>
      </c>
      <c r="D18" s="114" t="s">
        <v>30</v>
      </c>
      <c r="E18" s="114" t="s">
        <v>90</v>
      </c>
    </row>
    <row r="19" spans="1:15" x14ac:dyDescent="0.3">
      <c r="A19" s="27" t="s">
        <v>31</v>
      </c>
      <c r="B19" s="122" t="s">
        <v>139</v>
      </c>
      <c r="C19" s="122"/>
      <c r="D19" s="122"/>
      <c r="E19" s="123"/>
    </row>
    <row r="21" spans="1:15" x14ac:dyDescent="0.3">
      <c r="A21" s="10" t="s">
        <v>38</v>
      </c>
      <c r="B21" s="123">
        <v>16</v>
      </c>
    </row>
    <row r="22" spans="1:15" x14ac:dyDescent="0.3">
      <c r="A22" s="18"/>
      <c r="B22" s="124"/>
    </row>
    <row r="23" spans="1:15" ht="27.6" x14ac:dyDescent="0.3">
      <c r="A23" s="34"/>
      <c r="B23" s="28" t="s">
        <v>32</v>
      </c>
      <c r="C23" s="28" t="s">
        <v>33</v>
      </c>
    </row>
    <row r="24" spans="1:15" x14ac:dyDescent="0.3">
      <c r="A24" s="10" t="s">
        <v>89</v>
      </c>
      <c r="B24" s="122">
        <v>28</v>
      </c>
      <c r="C24" s="123">
        <v>20</v>
      </c>
    </row>
    <row r="26" spans="1:15" x14ac:dyDescent="0.3">
      <c r="A26" s="13"/>
      <c r="B26" s="28" t="s">
        <v>25</v>
      </c>
      <c r="C26" s="126" t="s">
        <v>10</v>
      </c>
    </row>
    <row r="27" spans="1:15" x14ac:dyDescent="0.3">
      <c r="A27" s="10" t="s">
        <v>34</v>
      </c>
      <c r="B27" s="122"/>
      <c r="C27" s="123" t="s">
        <v>139</v>
      </c>
    </row>
    <row r="28" spans="1:15" x14ac:dyDescent="0.3">
      <c r="A28" s="12"/>
      <c r="B28" s="127"/>
      <c r="C28" s="127"/>
      <c r="D28" s="13"/>
    </row>
    <row r="29" spans="1:15" x14ac:dyDescent="0.3">
      <c r="B29" s="126" t="s">
        <v>25</v>
      </c>
      <c r="C29" s="126" t="s">
        <v>10</v>
      </c>
      <c r="D29" s="13"/>
      <c r="E29" s="13"/>
      <c r="F29" s="13"/>
      <c r="G29" s="13"/>
      <c r="N29" s="126" t="s">
        <v>25</v>
      </c>
      <c r="O29" s="126" t="s">
        <v>10</v>
      </c>
    </row>
    <row r="30" spans="1:15" ht="25.5" customHeight="1" x14ac:dyDescent="0.3">
      <c r="A30" s="33" t="s">
        <v>80</v>
      </c>
      <c r="B30" s="111"/>
      <c r="C30" s="112" t="s">
        <v>139</v>
      </c>
      <c r="D30" s="13"/>
      <c r="E30" s="13"/>
      <c r="F30" s="13"/>
      <c r="G30" s="13"/>
      <c r="I30" s="148" t="s">
        <v>68</v>
      </c>
      <c r="J30" s="149"/>
      <c r="K30" s="149"/>
      <c r="L30" s="149"/>
      <c r="M30" s="149"/>
      <c r="N30" s="75"/>
      <c r="O30" s="112" t="s">
        <v>139</v>
      </c>
    </row>
    <row r="31" spans="1:15" x14ac:dyDescent="0.3">
      <c r="A31" s="12"/>
      <c r="B31" s="127"/>
      <c r="C31" s="127"/>
      <c r="D31" s="13"/>
      <c r="E31" s="13"/>
      <c r="F31" s="13"/>
      <c r="G31" s="13"/>
    </row>
    <row r="32" spans="1:15" x14ac:dyDescent="0.3">
      <c r="A32" s="12"/>
      <c r="B32" s="126" t="s">
        <v>11</v>
      </c>
      <c r="C32" s="126" t="s">
        <v>10</v>
      </c>
      <c r="D32" s="128"/>
      <c r="E32" s="128"/>
      <c r="F32" s="128"/>
      <c r="G32" s="128"/>
      <c r="H32" s="127"/>
      <c r="N32" s="126" t="s">
        <v>25</v>
      </c>
      <c r="O32" s="126" t="s">
        <v>10</v>
      </c>
    </row>
    <row r="33" spans="1:15" ht="12.75" customHeight="1" x14ac:dyDescent="0.3">
      <c r="A33" s="72" t="s">
        <v>73</v>
      </c>
      <c r="B33" s="111"/>
      <c r="C33" s="112" t="s">
        <v>139</v>
      </c>
      <c r="D33" s="128"/>
      <c r="E33" s="128"/>
      <c r="F33" s="128"/>
      <c r="G33" s="128"/>
      <c r="H33" s="127"/>
      <c r="I33" s="148" t="s">
        <v>74</v>
      </c>
      <c r="J33" s="149"/>
      <c r="K33" s="149"/>
      <c r="L33" s="149"/>
      <c r="M33" s="149"/>
      <c r="N33" s="75"/>
      <c r="O33" s="112" t="s">
        <v>139</v>
      </c>
    </row>
    <row r="35" spans="1:15" x14ac:dyDescent="0.3">
      <c r="B35" s="114" t="s">
        <v>11</v>
      </c>
      <c r="C35" s="114" t="s">
        <v>10</v>
      </c>
    </row>
    <row r="36" spans="1:15" x14ac:dyDescent="0.3">
      <c r="A36" s="71" t="s">
        <v>107</v>
      </c>
      <c r="B36" s="122" t="s">
        <v>139</v>
      </c>
      <c r="C36" s="123"/>
      <c r="I36" s="165" t="s">
        <v>35</v>
      </c>
      <c r="J36" s="165"/>
      <c r="K36" s="165"/>
      <c r="L36" s="165"/>
      <c r="M36" s="165"/>
      <c r="N36" s="135" t="s">
        <v>170</v>
      </c>
    </row>
    <row r="39" spans="1:15" x14ac:dyDescent="0.3">
      <c r="B39" s="114" t="s">
        <v>11</v>
      </c>
      <c r="C39" s="114" t="s">
        <v>10</v>
      </c>
      <c r="N39" s="126" t="s">
        <v>25</v>
      </c>
      <c r="O39" s="126" t="s">
        <v>10</v>
      </c>
    </row>
    <row r="40" spans="1:15" ht="25.5" customHeight="1" x14ac:dyDescent="0.3">
      <c r="A40" s="71" t="s">
        <v>123</v>
      </c>
      <c r="B40" s="111" t="s">
        <v>169</v>
      </c>
      <c r="C40" s="112"/>
      <c r="I40" s="148" t="s">
        <v>124</v>
      </c>
      <c r="J40" s="149"/>
      <c r="K40" s="149"/>
      <c r="L40" s="149"/>
      <c r="M40" s="149"/>
      <c r="N40" s="75"/>
      <c r="O40" s="112" t="s">
        <v>139</v>
      </c>
    </row>
    <row r="42" spans="1:15" x14ac:dyDescent="0.3">
      <c r="B42" s="114" t="s">
        <v>11</v>
      </c>
      <c r="C42" s="114" t="s">
        <v>10</v>
      </c>
      <c r="N42" s="126" t="s">
        <v>25</v>
      </c>
      <c r="O42" s="126" t="s">
        <v>10</v>
      </c>
    </row>
    <row r="43" spans="1:15" ht="25.5" customHeight="1" x14ac:dyDescent="0.3">
      <c r="A43" s="71" t="s">
        <v>125</v>
      </c>
      <c r="B43" s="111"/>
      <c r="C43" s="112" t="s">
        <v>139</v>
      </c>
      <c r="I43" s="148" t="s">
        <v>126</v>
      </c>
      <c r="J43" s="149"/>
      <c r="K43" s="149"/>
      <c r="L43" s="149"/>
      <c r="M43" s="149"/>
      <c r="N43" s="75"/>
      <c r="O43" s="112" t="s">
        <v>139</v>
      </c>
    </row>
    <row r="45" spans="1:15" x14ac:dyDescent="0.3">
      <c r="B45" s="114" t="s">
        <v>11</v>
      </c>
      <c r="C45" s="114" t="s">
        <v>10</v>
      </c>
      <c r="N45" s="126" t="s">
        <v>25</v>
      </c>
      <c r="O45" s="126" t="s">
        <v>10</v>
      </c>
    </row>
    <row r="46" spans="1:15" ht="38.25" customHeight="1" x14ac:dyDescent="0.3">
      <c r="A46" s="71" t="s">
        <v>127</v>
      </c>
      <c r="B46" s="111"/>
      <c r="C46" s="112" t="s">
        <v>139</v>
      </c>
      <c r="I46" s="148" t="s">
        <v>128</v>
      </c>
      <c r="J46" s="149"/>
      <c r="K46" s="149"/>
      <c r="L46" s="149"/>
      <c r="M46" s="149"/>
      <c r="N46" s="75"/>
      <c r="O46" s="112" t="s">
        <v>139</v>
      </c>
    </row>
    <row r="49" spans="1:22" ht="12.75" customHeight="1" x14ac:dyDescent="0.3">
      <c r="B49" s="113" t="s">
        <v>122</v>
      </c>
      <c r="C49" s="113" t="s">
        <v>121</v>
      </c>
      <c r="D49" s="166" t="s">
        <v>129</v>
      </c>
      <c r="E49" s="167"/>
      <c r="F49" s="166" t="s">
        <v>130</v>
      </c>
      <c r="G49" s="167"/>
      <c r="H49" s="166" t="s">
        <v>131</v>
      </c>
      <c r="I49" s="167"/>
      <c r="J49" s="166" t="s">
        <v>132</v>
      </c>
      <c r="K49" s="167"/>
    </row>
    <row r="50" spans="1:22" ht="27.6" x14ac:dyDescent="0.3">
      <c r="A50" s="71" t="s">
        <v>120</v>
      </c>
      <c r="B50" s="111"/>
      <c r="C50" s="111" t="s">
        <v>139</v>
      </c>
      <c r="D50" s="168"/>
      <c r="E50" s="168"/>
      <c r="F50" s="168"/>
      <c r="G50" s="168"/>
      <c r="H50" s="168"/>
      <c r="I50" s="168"/>
      <c r="J50" s="168"/>
      <c r="K50" s="169"/>
    </row>
    <row r="51" spans="1:22" x14ac:dyDescent="0.3">
      <c r="B51" s="13"/>
      <c r="C51" s="13"/>
    </row>
    <row r="52" spans="1:22" x14ac:dyDescent="0.3">
      <c r="R52" s="146" t="s">
        <v>115</v>
      </c>
      <c r="S52" s="146"/>
      <c r="T52" s="146"/>
      <c r="U52" s="146"/>
    </row>
    <row r="53" spans="1:22" x14ac:dyDescent="0.3">
      <c r="R53" s="74">
        <v>1</v>
      </c>
      <c r="S53" s="147" t="s">
        <v>110</v>
      </c>
      <c r="T53" s="147"/>
      <c r="U53" s="147"/>
      <c r="V53" s="144" t="s">
        <v>116</v>
      </c>
    </row>
    <row r="54" spans="1:22" x14ac:dyDescent="0.3">
      <c r="B54" s="145" t="s">
        <v>25</v>
      </c>
      <c r="C54" s="145" t="s">
        <v>10</v>
      </c>
      <c r="D54" s="145" t="s">
        <v>3</v>
      </c>
      <c r="E54" s="146" t="s">
        <v>26</v>
      </c>
      <c r="F54" s="146"/>
      <c r="G54" s="146"/>
      <c r="R54" s="74">
        <v>2</v>
      </c>
      <c r="S54" s="147" t="s">
        <v>111</v>
      </c>
      <c r="T54" s="147"/>
      <c r="U54" s="147"/>
      <c r="V54" s="144"/>
    </row>
    <row r="55" spans="1:22" ht="27.6" x14ac:dyDescent="0.3">
      <c r="B55" s="145"/>
      <c r="C55" s="145"/>
      <c r="D55" s="145"/>
      <c r="E55" s="114">
        <v>1</v>
      </c>
      <c r="F55" s="114">
        <v>2</v>
      </c>
      <c r="G55" s="114">
        <v>3</v>
      </c>
      <c r="N55" s="113" t="s">
        <v>25</v>
      </c>
      <c r="O55" s="113" t="s">
        <v>10</v>
      </c>
      <c r="P55" s="113" t="s">
        <v>115</v>
      </c>
      <c r="Q55" s="28" t="s">
        <v>118</v>
      </c>
      <c r="R55" s="74">
        <v>3</v>
      </c>
      <c r="S55" s="147" t="s">
        <v>112</v>
      </c>
      <c r="T55" s="147"/>
      <c r="U55" s="147"/>
      <c r="V55" s="144" t="s">
        <v>117</v>
      </c>
    </row>
    <row r="56" spans="1:22" x14ac:dyDescent="0.3">
      <c r="A56" s="73" t="s">
        <v>27</v>
      </c>
      <c r="B56" s="111" t="s">
        <v>139</v>
      </c>
      <c r="C56" s="111"/>
      <c r="D56" s="111"/>
      <c r="E56" s="111"/>
      <c r="F56" s="111"/>
      <c r="G56" s="112"/>
      <c r="I56" s="148" t="s">
        <v>114</v>
      </c>
      <c r="J56" s="149"/>
      <c r="K56" s="149"/>
      <c r="L56" s="149"/>
      <c r="M56" s="149"/>
      <c r="N56" s="75"/>
      <c r="O56" s="111"/>
      <c r="P56" s="111"/>
      <c r="Q56" s="112"/>
      <c r="R56" s="74">
        <v>4</v>
      </c>
      <c r="S56" s="147" t="s">
        <v>113</v>
      </c>
      <c r="T56" s="147"/>
      <c r="U56" s="147"/>
      <c r="V56" s="144"/>
    </row>
    <row r="57" spans="1:22" x14ac:dyDescent="0.3">
      <c r="A57" s="35"/>
      <c r="B57" s="130"/>
      <c r="C57" s="130"/>
      <c r="D57" s="130"/>
      <c r="E57" s="130"/>
      <c r="F57" s="130"/>
      <c r="G57" s="131"/>
    </row>
    <row r="58" spans="1:22" x14ac:dyDescent="0.3">
      <c r="A58" s="13"/>
      <c r="B58" s="113" t="s">
        <v>25</v>
      </c>
      <c r="C58" s="113" t="s">
        <v>10</v>
      </c>
      <c r="D58" s="113" t="s">
        <v>3</v>
      </c>
      <c r="E58" s="113" t="s">
        <v>36</v>
      </c>
      <c r="F58" s="114" t="s">
        <v>141</v>
      </c>
    </row>
    <row r="59" spans="1:22" ht="12.75" customHeight="1" x14ac:dyDescent="0.3">
      <c r="A59" s="10" t="s">
        <v>37</v>
      </c>
      <c r="B59" s="111" t="s">
        <v>139</v>
      </c>
      <c r="C59" s="111"/>
      <c r="D59" s="111"/>
      <c r="E59" s="111"/>
      <c r="F59" s="112"/>
    </row>
    <row r="62" spans="1:22" x14ac:dyDescent="0.3">
      <c r="A62" s="13"/>
      <c r="B62" s="28" t="s">
        <v>25</v>
      </c>
      <c r="C62" s="28" t="s">
        <v>10</v>
      </c>
    </row>
    <row r="63" spans="1:22" x14ac:dyDescent="0.3">
      <c r="A63" s="10" t="s">
        <v>39</v>
      </c>
      <c r="B63" s="122"/>
      <c r="C63" s="123" t="s">
        <v>139</v>
      </c>
    </row>
    <row r="64" spans="1:22" x14ac:dyDescent="0.3">
      <c r="A64" s="131"/>
      <c r="B64" s="131"/>
      <c r="C64" s="131"/>
    </row>
    <row r="65" spans="1:14" x14ac:dyDescent="0.3">
      <c r="A65" s="131"/>
      <c r="B65" s="131"/>
      <c r="C65" s="131"/>
    </row>
    <row r="66" spans="1:14" x14ac:dyDescent="0.3">
      <c r="A66" s="131"/>
      <c r="B66" s="131"/>
      <c r="C66" s="131"/>
    </row>
    <row r="68" spans="1:14" x14ac:dyDescent="0.3">
      <c r="A68" s="204" t="s">
        <v>40</v>
      </c>
      <c r="B68" s="205"/>
      <c r="C68" s="205"/>
      <c r="D68" s="205"/>
      <c r="E68" s="205"/>
      <c r="F68" s="205"/>
      <c r="G68" s="205"/>
      <c r="H68" s="205"/>
      <c r="I68" s="205"/>
      <c r="J68" s="205"/>
      <c r="K68" s="205"/>
      <c r="L68" s="205"/>
      <c r="M68" s="205"/>
      <c r="N68" s="206"/>
    </row>
    <row r="69" spans="1:14" x14ac:dyDescent="0.3">
      <c r="A69" s="223" t="s">
        <v>144</v>
      </c>
      <c r="B69" s="224"/>
      <c r="C69" s="224"/>
      <c r="D69" s="224"/>
      <c r="E69" s="224"/>
      <c r="F69" s="224" t="s">
        <v>167</v>
      </c>
      <c r="G69" s="224"/>
      <c r="H69" s="224"/>
      <c r="I69" s="224"/>
      <c r="J69" s="224"/>
      <c r="K69" s="224"/>
      <c r="L69" s="224"/>
      <c r="M69" s="224"/>
      <c r="N69" s="225"/>
    </row>
    <row r="70" spans="1:14" x14ac:dyDescent="0.3">
      <c r="A70" s="222" t="s">
        <v>145</v>
      </c>
      <c r="B70" s="188"/>
      <c r="C70" s="188"/>
      <c r="D70" s="188"/>
      <c r="E70" s="188"/>
      <c r="F70" s="188" t="s">
        <v>54</v>
      </c>
      <c r="G70" s="188"/>
      <c r="H70" s="188"/>
      <c r="I70" s="188"/>
      <c r="J70" s="188"/>
      <c r="K70" s="188"/>
      <c r="L70" s="188"/>
      <c r="M70" s="188"/>
      <c r="N70" s="189"/>
    </row>
    <row r="71" spans="1:14" x14ac:dyDescent="0.3">
      <c r="A71" s="222" t="s">
        <v>175</v>
      </c>
      <c r="B71" s="188"/>
      <c r="C71" s="188"/>
      <c r="D71" s="188"/>
      <c r="E71" s="188"/>
      <c r="F71" s="188" t="s">
        <v>55</v>
      </c>
      <c r="G71" s="188"/>
      <c r="H71" s="188"/>
      <c r="I71" s="188"/>
      <c r="J71" s="188"/>
      <c r="K71" s="188"/>
      <c r="L71" s="188"/>
      <c r="M71" s="188"/>
      <c r="N71" s="189"/>
    </row>
    <row r="72" spans="1:14" x14ac:dyDescent="0.3">
      <c r="A72" s="222" t="s">
        <v>173</v>
      </c>
      <c r="B72" s="188"/>
      <c r="C72" s="188"/>
      <c r="D72" s="188"/>
      <c r="E72" s="188"/>
      <c r="F72" s="188" t="s">
        <v>56</v>
      </c>
      <c r="G72" s="188"/>
      <c r="H72" s="188"/>
      <c r="I72" s="188"/>
      <c r="J72" s="188"/>
      <c r="K72" s="188"/>
      <c r="L72" s="188"/>
      <c r="M72" s="188"/>
      <c r="N72" s="189"/>
    </row>
    <row r="73" spans="1:14" x14ac:dyDescent="0.3">
      <c r="A73" s="222" t="s">
        <v>165</v>
      </c>
      <c r="B73" s="188"/>
      <c r="C73" s="188"/>
      <c r="D73" s="188"/>
      <c r="E73" s="188"/>
      <c r="F73" s="188" t="s">
        <v>57</v>
      </c>
      <c r="G73" s="188"/>
      <c r="H73" s="188"/>
      <c r="I73" s="188"/>
      <c r="J73" s="188"/>
      <c r="K73" s="188"/>
      <c r="L73" s="188"/>
      <c r="M73" s="188"/>
      <c r="N73" s="189"/>
    </row>
    <row r="74" spans="1:14" x14ac:dyDescent="0.3">
      <c r="A74" s="221" t="s">
        <v>166</v>
      </c>
      <c r="B74" s="197"/>
      <c r="C74" s="197"/>
      <c r="D74" s="197"/>
      <c r="E74" s="197"/>
      <c r="F74" s="197" t="s">
        <v>58</v>
      </c>
      <c r="G74" s="197"/>
      <c r="H74" s="197"/>
      <c r="I74" s="197"/>
      <c r="J74" s="197"/>
      <c r="K74" s="197"/>
      <c r="L74" s="197"/>
      <c r="M74" s="197"/>
      <c r="N74" s="198"/>
    </row>
    <row r="77" spans="1:14" customFormat="1" ht="13.2" x14ac:dyDescent="0.25">
      <c r="B77" s="25">
        <v>2006</v>
      </c>
      <c r="C77" s="25">
        <v>2007</v>
      </c>
      <c r="D77" s="25">
        <v>2008</v>
      </c>
      <c r="E77" s="25">
        <v>2009</v>
      </c>
      <c r="F77" s="25">
        <v>2010</v>
      </c>
      <c r="G77" s="25">
        <v>2011</v>
      </c>
      <c r="H77" s="25">
        <v>2012</v>
      </c>
    </row>
    <row r="78" spans="1:14" customFormat="1" ht="14.4" x14ac:dyDescent="0.35">
      <c r="A78" s="32" t="s">
        <v>71</v>
      </c>
      <c r="B78" s="133"/>
      <c r="C78" s="133">
        <v>40</v>
      </c>
      <c r="D78" s="133">
        <f>112+44</f>
        <v>156</v>
      </c>
      <c r="E78" s="133">
        <f>153+81</f>
        <v>234</v>
      </c>
      <c r="F78" s="134">
        <v>280</v>
      </c>
      <c r="G78" s="134">
        <v>310</v>
      </c>
      <c r="H78" s="134">
        <v>350</v>
      </c>
    </row>
    <row r="81" spans="1:22" x14ac:dyDescent="0.3">
      <c r="A81" s="199" t="s">
        <v>5</v>
      </c>
      <c r="B81" s="200"/>
      <c r="C81" s="200"/>
      <c r="D81" s="200"/>
      <c r="E81" s="200"/>
      <c r="F81" s="200"/>
      <c r="G81" s="200"/>
      <c r="H81" s="200"/>
      <c r="I81" s="200"/>
      <c r="J81" s="200"/>
      <c r="K81" s="200"/>
      <c r="L81" s="200"/>
      <c r="M81" s="200"/>
      <c r="N81" s="200"/>
      <c r="O81" s="200"/>
      <c r="P81" s="200"/>
      <c r="Q81" s="200"/>
      <c r="R81" s="200"/>
      <c r="S81" s="200"/>
      <c r="T81" s="200"/>
      <c r="U81" s="200"/>
      <c r="V81" s="201"/>
    </row>
    <row r="82" spans="1:22" x14ac:dyDescent="0.3">
      <c r="A82" s="62"/>
      <c r="B82" s="63"/>
      <c r="C82" s="63"/>
      <c r="D82" s="63"/>
      <c r="E82" s="63"/>
      <c r="F82" s="63"/>
      <c r="G82" s="63"/>
      <c r="H82" s="63"/>
      <c r="I82" s="63"/>
      <c r="J82" s="63"/>
      <c r="K82" s="63"/>
      <c r="L82" s="63"/>
      <c r="M82" s="63"/>
      <c r="N82" s="63"/>
      <c r="O82" s="63"/>
      <c r="P82" s="63"/>
      <c r="Q82" s="63"/>
      <c r="R82" s="63"/>
      <c r="S82" s="63"/>
      <c r="T82" s="63"/>
      <c r="U82" s="63"/>
      <c r="V82" s="64"/>
    </row>
    <row r="83" spans="1:22" x14ac:dyDescent="0.3">
      <c r="A83" s="171" t="s">
        <v>9</v>
      </c>
      <c r="B83" s="182">
        <v>2006</v>
      </c>
      <c r="C83" s="183"/>
      <c r="D83" s="184"/>
      <c r="E83" s="182">
        <v>2007</v>
      </c>
      <c r="F83" s="183"/>
      <c r="G83" s="184"/>
      <c r="H83" s="182">
        <v>2008</v>
      </c>
      <c r="I83" s="183"/>
      <c r="J83" s="184"/>
      <c r="K83" s="182">
        <v>2009</v>
      </c>
      <c r="L83" s="183"/>
      <c r="M83" s="184"/>
      <c r="N83" s="182">
        <v>2010</v>
      </c>
      <c r="O83" s="183"/>
      <c r="P83" s="184"/>
      <c r="Q83" s="182">
        <v>2011</v>
      </c>
      <c r="R83" s="183"/>
      <c r="S83" s="184"/>
      <c r="T83" s="182">
        <v>2012</v>
      </c>
      <c r="U83" s="183"/>
      <c r="V83" s="184"/>
    </row>
    <row r="84" spans="1:22" x14ac:dyDescent="0.3">
      <c r="A84" s="172"/>
      <c r="B84" s="76" t="s">
        <v>50</v>
      </c>
      <c r="C84" s="76" t="s">
        <v>51</v>
      </c>
      <c r="D84" s="76" t="s">
        <v>52</v>
      </c>
      <c r="E84" s="76" t="s">
        <v>50</v>
      </c>
      <c r="F84" s="76" t="s">
        <v>51</v>
      </c>
      <c r="G84" s="76" t="s">
        <v>52</v>
      </c>
      <c r="H84" s="76" t="s">
        <v>50</v>
      </c>
      <c r="I84" s="76" t="s">
        <v>51</v>
      </c>
      <c r="J84" s="76" t="s">
        <v>52</v>
      </c>
      <c r="K84" s="76" t="s">
        <v>50</v>
      </c>
      <c r="L84" s="76" t="s">
        <v>51</v>
      </c>
      <c r="M84" s="76" t="s">
        <v>52</v>
      </c>
      <c r="N84" s="76" t="s">
        <v>50</v>
      </c>
      <c r="O84" s="76" t="s">
        <v>51</v>
      </c>
      <c r="P84" s="76" t="s">
        <v>52</v>
      </c>
      <c r="Q84" s="76" t="s">
        <v>50</v>
      </c>
      <c r="R84" s="76" t="s">
        <v>51</v>
      </c>
      <c r="S84" s="76" t="s">
        <v>52</v>
      </c>
      <c r="T84" s="76" t="s">
        <v>50</v>
      </c>
      <c r="U84" s="76" t="s">
        <v>51</v>
      </c>
      <c r="V84" s="76" t="s">
        <v>52</v>
      </c>
    </row>
    <row r="85" spans="1:22" ht="27.6" x14ac:dyDescent="0.3">
      <c r="A85" s="15" t="s">
        <v>41</v>
      </c>
      <c r="B85" s="52"/>
      <c r="C85" s="52"/>
      <c r="D85" s="44">
        <f>SUM(B85:C85)</f>
        <v>0</v>
      </c>
      <c r="E85" s="52"/>
      <c r="F85" s="52"/>
      <c r="G85" s="44">
        <f>SUM(E85:F85)</f>
        <v>0</v>
      </c>
      <c r="H85" s="52">
        <v>1</v>
      </c>
      <c r="I85" s="52">
        <v>1</v>
      </c>
      <c r="J85" s="44">
        <f>SUM(H85:I85)</f>
        <v>2</v>
      </c>
      <c r="K85" s="52">
        <v>1</v>
      </c>
      <c r="L85" s="52">
        <v>2</v>
      </c>
      <c r="M85" s="44">
        <f>SUM(K85:L85)</f>
        <v>3</v>
      </c>
      <c r="N85" s="52">
        <v>1</v>
      </c>
      <c r="O85" s="52">
        <v>2</v>
      </c>
      <c r="P85" s="44">
        <f>SUM(N85:O85)</f>
        <v>3</v>
      </c>
      <c r="Q85" s="52">
        <v>4</v>
      </c>
      <c r="R85" s="52">
        <v>4</v>
      </c>
      <c r="S85" s="44">
        <f>SUM(Q85:R85)</f>
        <v>8</v>
      </c>
      <c r="T85" s="52">
        <v>6</v>
      </c>
      <c r="U85" s="52">
        <v>6</v>
      </c>
      <c r="V85" s="45">
        <f>SUM(T85:U85)</f>
        <v>12</v>
      </c>
    </row>
    <row r="86" spans="1:22" ht="27.6" x14ac:dyDescent="0.3">
      <c r="A86" s="41" t="s">
        <v>100</v>
      </c>
      <c r="B86" s="53"/>
      <c r="C86" s="53"/>
      <c r="D86" s="46">
        <f>SUM(B86:C86)</f>
        <v>0</v>
      </c>
      <c r="E86" s="53"/>
      <c r="F86" s="53"/>
      <c r="G86" s="46">
        <f>SUM(E86:F86)</f>
        <v>0</v>
      </c>
      <c r="H86" s="53">
        <v>2</v>
      </c>
      <c r="I86" s="53">
        <v>2</v>
      </c>
      <c r="J86" s="46">
        <f>SUM(H86:I86)</f>
        <v>4</v>
      </c>
      <c r="K86" s="53">
        <v>4</v>
      </c>
      <c r="L86" s="53">
        <v>8</v>
      </c>
      <c r="M86" s="46">
        <f>SUM(K86:L86)</f>
        <v>12</v>
      </c>
      <c r="N86" s="53">
        <v>4</v>
      </c>
      <c r="O86" s="53">
        <v>10</v>
      </c>
      <c r="P86" s="46">
        <f>SUM(N86:O86)</f>
        <v>14</v>
      </c>
      <c r="Q86" s="53">
        <v>6</v>
      </c>
      <c r="R86" s="53">
        <v>12</v>
      </c>
      <c r="S86" s="46">
        <f>SUM(Q86:R86)</f>
        <v>18</v>
      </c>
      <c r="T86" s="53">
        <v>6</v>
      </c>
      <c r="U86" s="53">
        <v>12</v>
      </c>
      <c r="V86" s="47">
        <f>SUM(T86:U86)</f>
        <v>18</v>
      </c>
    </row>
    <row r="87" spans="1:22" x14ac:dyDescent="0.3">
      <c r="A87" s="16" t="s">
        <v>42</v>
      </c>
      <c r="B87" s="54">
        <f>SUM(B85:B86)</f>
        <v>0</v>
      </c>
      <c r="C87" s="54">
        <f t="shared" ref="C87:V87" si="0">SUM(C85:C86)</f>
        <v>0</v>
      </c>
      <c r="D87" s="54">
        <f t="shared" si="0"/>
        <v>0</v>
      </c>
      <c r="E87" s="54">
        <f t="shared" si="0"/>
        <v>0</v>
      </c>
      <c r="F87" s="54">
        <f t="shared" si="0"/>
        <v>0</v>
      </c>
      <c r="G87" s="54">
        <f t="shared" si="0"/>
        <v>0</v>
      </c>
      <c r="H87" s="54">
        <f t="shared" si="0"/>
        <v>3</v>
      </c>
      <c r="I87" s="54">
        <f t="shared" si="0"/>
        <v>3</v>
      </c>
      <c r="J87" s="54">
        <f t="shared" si="0"/>
        <v>6</v>
      </c>
      <c r="K87" s="54">
        <f t="shared" si="0"/>
        <v>5</v>
      </c>
      <c r="L87" s="54">
        <f t="shared" si="0"/>
        <v>10</v>
      </c>
      <c r="M87" s="54">
        <f t="shared" si="0"/>
        <v>15</v>
      </c>
      <c r="N87" s="54">
        <f t="shared" si="0"/>
        <v>5</v>
      </c>
      <c r="O87" s="54">
        <f t="shared" si="0"/>
        <v>12</v>
      </c>
      <c r="P87" s="54">
        <f t="shared" si="0"/>
        <v>17</v>
      </c>
      <c r="Q87" s="54">
        <f t="shared" si="0"/>
        <v>10</v>
      </c>
      <c r="R87" s="54">
        <f t="shared" si="0"/>
        <v>16</v>
      </c>
      <c r="S87" s="54">
        <f t="shared" si="0"/>
        <v>26</v>
      </c>
      <c r="T87" s="54">
        <f t="shared" si="0"/>
        <v>12</v>
      </c>
      <c r="U87" s="54">
        <f t="shared" si="0"/>
        <v>18</v>
      </c>
      <c r="V87" s="55">
        <f t="shared" si="0"/>
        <v>30</v>
      </c>
    </row>
    <row r="88" spans="1:22" ht="27.6" x14ac:dyDescent="0.3">
      <c r="A88" s="16" t="s">
        <v>43</v>
      </c>
      <c r="B88" s="48" t="str">
        <f>IFERROR(B85*100/B87,"")</f>
        <v/>
      </c>
      <c r="C88" s="48" t="str">
        <f t="shared" ref="C88:V88" si="1">IFERROR(C85*100/C87,"")</f>
        <v/>
      </c>
      <c r="D88" s="48" t="str">
        <f t="shared" si="1"/>
        <v/>
      </c>
      <c r="E88" s="48" t="str">
        <f t="shared" si="1"/>
        <v/>
      </c>
      <c r="F88" s="48" t="str">
        <f t="shared" si="1"/>
        <v/>
      </c>
      <c r="G88" s="48" t="str">
        <f t="shared" si="1"/>
        <v/>
      </c>
      <c r="H88" s="48">
        <f t="shared" si="1"/>
        <v>33.333333333333336</v>
      </c>
      <c r="I88" s="48">
        <f t="shared" si="1"/>
        <v>33.333333333333336</v>
      </c>
      <c r="J88" s="48">
        <f t="shared" si="1"/>
        <v>33.333333333333336</v>
      </c>
      <c r="K88" s="48">
        <f t="shared" si="1"/>
        <v>20</v>
      </c>
      <c r="L88" s="48">
        <f t="shared" si="1"/>
        <v>20</v>
      </c>
      <c r="M88" s="48">
        <f t="shared" si="1"/>
        <v>20</v>
      </c>
      <c r="N88" s="48">
        <f t="shared" si="1"/>
        <v>20</v>
      </c>
      <c r="O88" s="48">
        <f t="shared" si="1"/>
        <v>16.666666666666668</v>
      </c>
      <c r="P88" s="48">
        <f t="shared" si="1"/>
        <v>17.647058823529413</v>
      </c>
      <c r="Q88" s="48">
        <f t="shared" si="1"/>
        <v>40</v>
      </c>
      <c r="R88" s="48">
        <f t="shared" si="1"/>
        <v>25</v>
      </c>
      <c r="S88" s="48">
        <f t="shared" si="1"/>
        <v>30.76923076923077</v>
      </c>
      <c r="T88" s="48">
        <f t="shared" si="1"/>
        <v>50</v>
      </c>
      <c r="U88" s="48">
        <f t="shared" si="1"/>
        <v>33.333333333333336</v>
      </c>
      <c r="V88" s="49">
        <f t="shared" si="1"/>
        <v>40</v>
      </c>
    </row>
    <row r="89" spans="1:22" ht="27.6" x14ac:dyDescent="0.3">
      <c r="A89" s="17" t="s">
        <v>44</v>
      </c>
      <c r="B89" s="56"/>
      <c r="C89" s="56"/>
      <c r="D89" s="50"/>
      <c r="E89" s="50"/>
      <c r="F89" s="50"/>
      <c r="G89" s="50"/>
      <c r="H89" s="50"/>
      <c r="I89" s="50"/>
      <c r="J89" s="50"/>
      <c r="K89" s="50"/>
      <c r="L89" s="50"/>
      <c r="M89" s="50"/>
      <c r="N89" s="50"/>
      <c r="O89" s="50"/>
      <c r="P89" s="50"/>
      <c r="Q89" s="50"/>
      <c r="R89" s="50"/>
      <c r="S89" s="50"/>
      <c r="T89" s="50"/>
      <c r="U89" s="50"/>
      <c r="V89" s="51"/>
    </row>
    <row r="90" spans="1:22" x14ac:dyDescent="0.3">
      <c r="A90" s="4" t="s">
        <v>59</v>
      </c>
    </row>
    <row r="91" spans="1:22" x14ac:dyDescent="0.3">
      <c r="A91" s="4"/>
    </row>
    <row r="92" spans="1:22" x14ac:dyDescent="0.3">
      <c r="A92" s="213" t="s">
        <v>6</v>
      </c>
      <c r="B92" s="182">
        <v>2006</v>
      </c>
      <c r="C92" s="183"/>
      <c r="D92" s="184"/>
      <c r="E92" s="182">
        <v>2007</v>
      </c>
      <c r="F92" s="183"/>
      <c r="G92" s="184"/>
      <c r="H92" s="182">
        <v>2008</v>
      </c>
      <c r="I92" s="183"/>
      <c r="J92" s="184"/>
      <c r="K92" s="182">
        <v>2009</v>
      </c>
      <c r="L92" s="183"/>
      <c r="M92" s="184"/>
      <c r="N92" s="182">
        <v>2010</v>
      </c>
      <c r="O92" s="183"/>
      <c r="P92" s="184"/>
      <c r="Q92" s="182">
        <v>2011</v>
      </c>
      <c r="R92" s="183"/>
      <c r="S92" s="184"/>
      <c r="T92" s="182">
        <v>2012</v>
      </c>
      <c r="U92" s="183"/>
      <c r="V92" s="184"/>
    </row>
    <row r="93" spans="1:22" x14ac:dyDescent="0.3">
      <c r="A93" s="213"/>
      <c r="B93" s="76" t="s">
        <v>50</v>
      </c>
      <c r="C93" s="76" t="s">
        <v>51</v>
      </c>
      <c r="D93" s="76" t="s">
        <v>52</v>
      </c>
      <c r="E93" s="76" t="s">
        <v>50</v>
      </c>
      <c r="F93" s="76" t="s">
        <v>51</v>
      </c>
      <c r="G93" s="76" t="s">
        <v>52</v>
      </c>
      <c r="H93" s="76" t="s">
        <v>50</v>
      </c>
      <c r="I93" s="76" t="s">
        <v>51</v>
      </c>
      <c r="J93" s="76" t="s">
        <v>52</v>
      </c>
      <c r="K93" s="76" t="s">
        <v>50</v>
      </c>
      <c r="L93" s="76" t="s">
        <v>51</v>
      </c>
      <c r="M93" s="76" t="s">
        <v>52</v>
      </c>
      <c r="N93" s="76" t="s">
        <v>50</v>
      </c>
      <c r="O93" s="76" t="s">
        <v>51</v>
      </c>
      <c r="P93" s="76" t="s">
        <v>52</v>
      </c>
      <c r="Q93" s="76" t="s">
        <v>50</v>
      </c>
      <c r="R93" s="76" t="s">
        <v>51</v>
      </c>
      <c r="S93" s="76" t="s">
        <v>52</v>
      </c>
      <c r="T93" s="76" t="s">
        <v>50</v>
      </c>
      <c r="U93" s="76" t="s">
        <v>51</v>
      </c>
      <c r="V93" s="76" t="s">
        <v>52</v>
      </c>
    </row>
    <row r="94" spans="1:22" x14ac:dyDescent="0.3">
      <c r="A94" s="14" t="s">
        <v>7</v>
      </c>
      <c r="B94" s="52"/>
      <c r="C94" s="65"/>
      <c r="D94" s="66">
        <f>SUM(B94:C94)</f>
        <v>0</v>
      </c>
      <c r="E94" s="52"/>
      <c r="F94" s="65"/>
      <c r="G94" s="66">
        <f>SUM(E94:F94)</f>
        <v>0</v>
      </c>
      <c r="H94" s="52"/>
      <c r="I94" s="65"/>
      <c r="J94" s="66">
        <f>SUM(H94:I94)</f>
        <v>0</v>
      </c>
      <c r="K94" s="52"/>
      <c r="L94" s="65"/>
      <c r="M94" s="66">
        <f>SUM(K94:L94)</f>
        <v>0</v>
      </c>
      <c r="N94" s="52"/>
      <c r="O94" s="65"/>
      <c r="P94" s="66">
        <f>SUM(N94:O94)</f>
        <v>0</v>
      </c>
      <c r="Q94" s="52"/>
      <c r="R94" s="65"/>
      <c r="S94" s="66">
        <f>SUM(Q94:R94)</f>
        <v>0</v>
      </c>
      <c r="T94" s="52"/>
      <c r="U94" s="65"/>
      <c r="V94" s="96">
        <f>SUM(T94:U94)</f>
        <v>0</v>
      </c>
    </row>
    <row r="95" spans="1:22" x14ac:dyDescent="0.3">
      <c r="A95" s="11" t="s">
        <v>1</v>
      </c>
      <c r="B95" s="53"/>
      <c r="C95" s="57"/>
      <c r="D95" s="58">
        <f t="shared" ref="D95:D103" si="2">SUM(B95:C95)</f>
        <v>0</v>
      </c>
      <c r="E95" s="53"/>
      <c r="F95" s="57"/>
      <c r="G95" s="58">
        <f t="shared" ref="G95:G103" si="3">SUM(E95:F95)</f>
        <v>0</v>
      </c>
      <c r="H95" s="53">
        <v>0</v>
      </c>
      <c r="I95" s="57">
        <v>1</v>
      </c>
      <c r="J95" s="58">
        <f t="shared" ref="J95:J103" si="4">SUM(H95:I95)</f>
        <v>1</v>
      </c>
      <c r="K95" s="53">
        <v>0</v>
      </c>
      <c r="L95" s="57">
        <v>1</v>
      </c>
      <c r="M95" s="58">
        <f t="shared" ref="M95:M103" si="5">SUM(K95:L95)</f>
        <v>1</v>
      </c>
      <c r="N95" s="53">
        <v>0</v>
      </c>
      <c r="O95" s="57">
        <v>1</v>
      </c>
      <c r="P95" s="58">
        <f t="shared" ref="P95:P103" si="6">SUM(N95:O95)</f>
        <v>1</v>
      </c>
      <c r="Q95" s="53">
        <v>0</v>
      </c>
      <c r="R95" s="57">
        <v>1</v>
      </c>
      <c r="S95" s="58">
        <f t="shared" ref="S95:S103" si="7">SUM(Q95:R95)</f>
        <v>1</v>
      </c>
      <c r="T95" s="53">
        <v>0</v>
      </c>
      <c r="U95" s="57">
        <v>1</v>
      </c>
      <c r="V95" s="97">
        <f t="shared" ref="V95:V103" si="8">SUM(T95:U95)</f>
        <v>1</v>
      </c>
    </row>
    <row r="96" spans="1:22" x14ac:dyDescent="0.3">
      <c r="A96" s="11" t="s">
        <v>2</v>
      </c>
      <c r="B96" s="53"/>
      <c r="C96" s="57"/>
      <c r="D96" s="58">
        <f t="shared" si="2"/>
        <v>0</v>
      </c>
      <c r="E96" s="53"/>
      <c r="F96" s="57"/>
      <c r="G96" s="58">
        <f t="shared" si="3"/>
        <v>0</v>
      </c>
      <c r="H96" s="53">
        <v>1</v>
      </c>
      <c r="I96" s="57">
        <v>0</v>
      </c>
      <c r="J96" s="58">
        <f t="shared" si="4"/>
        <v>1</v>
      </c>
      <c r="K96" s="53">
        <v>1</v>
      </c>
      <c r="L96" s="57">
        <v>1</v>
      </c>
      <c r="M96" s="58">
        <f t="shared" si="5"/>
        <v>2</v>
      </c>
      <c r="N96" s="53">
        <v>1</v>
      </c>
      <c r="O96" s="57">
        <v>1</v>
      </c>
      <c r="P96" s="58">
        <f t="shared" si="6"/>
        <v>2</v>
      </c>
      <c r="Q96" s="53">
        <v>4</v>
      </c>
      <c r="R96" s="57">
        <v>3</v>
      </c>
      <c r="S96" s="58">
        <f t="shared" si="7"/>
        <v>7</v>
      </c>
      <c r="T96" s="53">
        <v>6</v>
      </c>
      <c r="U96" s="57">
        <v>5</v>
      </c>
      <c r="V96" s="97">
        <f t="shared" si="8"/>
        <v>11</v>
      </c>
    </row>
    <row r="97" spans="1:22" x14ac:dyDescent="0.3">
      <c r="A97" s="43" t="s">
        <v>49</v>
      </c>
      <c r="B97" s="40">
        <f>SUM(B94:B96)</f>
        <v>0</v>
      </c>
      <c r="C97" s="40">
        <f t="shared" ref="C97:V97" si="9">SUM(C94:C96)</f>
        <v>0</v>
      </c>
      <c r="D97" s="40">
        <f t="shared" si="9"/>
        <v>0</v>
      </c>
      <c r="E97" s="40">
        <f t="shared" si="9"/>
        <v>0</v>
      </c>
      <c r="F97" s="40">
        <f t="shared" si="9"/>
        <v>0</v>
      </c>
      <c r="G97" s="40">
        <f t="shared" si="9"/>
        <v>0</v>
      </c>
      <c r="H97" s="40">
        <f t="shared" si="9"/>
        <v>1</v>
      </c>
      <c r="I97" s="40">
        <f t="shared" si="9"/>
        <v>1</v>
      </c>
      <c r="J97" s="40">
        <f t="shared" si="9"/>
        <v>2</v>
      </c>
      <c r="K97" s="40">
        <f t="shared" si="9"/>
        <v>1</v>
      </c>
      <c r="L97" s="40">
        <f t="shared" si="9"/>
        <v>2</v>
      </c>
      <c r="M97" s="40">
        <f t="shared" si="9"/>
        <v>3</v>
      </c>
      <c r="N97" s="40">
        <f t="shared" si="9"/>
        <v>1</v>
      </c>
      <c r="O97" s="40">
        <f t="shared" si="9"/>
        <v>2</v>
      </c>
      <c r="P97" s="40">
        <f t="shared" si="9"/>
        <v>3</v>
      </c>
      <c r="Q97" s="40">
        <f t="shared" si="9"/>
        <v>4</v>
      </c>
      <c r="R97" s="40">
        <f t="shared" si="9"/>
        <v>4</v>
      </c>
      <c r="S97" s="40">
        <f t="shared" si="9"/>
        <v>8</v>
      </c>
      <c r="T97" s="40">
        <f t="shared" si="9"/>
        <v>6</v>
      </c>
      <c r="U97" s="40">
        <f t="shared" si="9"/>
        <v>6</v>
      </c>
      <c r="V97" s="98">
        <f t="shared" si="9"/>
        <v>12</v>
      </c>
    </row>
    <row r="98" spans="1:22" x14ac:dyDescent="0.3">
      <c r="A98" s="38" t="s">
        <v>96</v>
      </c>
      <c r="B98" s="53"/>
      <c r="C98" s="57"/>
      <c r="D98" s="58">
        <f>SUM(B98:C98)</f>
        <v>0</v>
      </c>
      <c r="E98" s="53"/>
      <c r="F98" s="57"/>
      <c r="G98" s="58">
        <f>SUM(E98:F98)</f>
        <v>0</v>
      </c>
      <c r="H98" s="53">
        <v>1</v>
      </c>
      <c r="I98" s="57">
        <v>1</v>
      </c>
      <c r="J98" s="58">
        <f>SUM(H98:I98)</f>
        <v>2</v>
      </c>
      <c r="K98" s="53">
        <v>1</v>
      </c>
      <c r="L98" s="57">
        <v>2</v>
      </c>
      <c r="M98" s="58">
        <f>SUM(K98:L98)</f>
        <v>3</v>
      </c>
      <c r="N98" s="53">
        <v>1</v>
      </c>
      <c r="O98" s="57">
        <v>2</v>
      </c>
      <c r="P98" s="58">
        <f>SUM(N98:O98)</f>
        <v>3</v>
      </c>
      <c r="Q98" s="53">
        <v>4</v>
      </c>
      <c r="R98" s="57">
        <v>4</v>
      </c>
      <c r="S98" s="58">
        <f>SUM(Q98:R98)</f>
        <v>8</v>
      </c>
      <c r="T98" s="53">
        <v>6</v>
      </c>
      <c r="U98" s="57">
        <v>6</v>
      </c>
      <c r="V98" s="97">
        <f>SUM(T98:U98)</f>
        <v>12</v>
      </c>
    </row>
    <row r="99" spans="1:22" x14ac:dyDescent="0.3">
      <c r="A99" s="38" t="s">
        <v>97</v>
      </c>
      <c r="B99" s="53"/>
      <c r="C99" s="57"/>
      <c r="D99" s="58">
        <f>SUM(B99:C99)</f>
        <v>0</v>
      </c>
      <c r="E99" s="53"/>
      <c r="F99" s="57"/>
      <c r="G99" s="58">
        <f>SUM(E99:F99)</f>
        <v>0</v>
      </c>
      <c r="H99" s="53">
        <v>1</v>
      </c>
      <c r="I99" s="57">
        <v>0</v>
      </c>
      <c r="J99" s="58">
        <f>SUM(H99:I99)</f>
        <v>1</v>
      </c>
      <c r="K99" s="53">
        <v>1</v>
      </c>
      <c r="L99" s="57">
        <v>1</v>
      </c>
      <c r="M99" s="58">
        <f>SUM(K99:L99)</f>
        <v>2</v>
      </c>
      <c r="N99" s="53">
        <v>1</v>
      </c>
      <c r="O99" s="57">
        <v>1</v>
      </c>
      <c r="P99" s="58">
        <f>SUM(N99:O99)</f>
        <v>2</v>
      </c>
      <c r="Q99" s="53">
        <v>4</v>
      </c>
      <c r="R99" s="57">
        <v>3</v>
      </c>
      <c r="S99" s="58">
        <f>SUM(Q99:R99)</f>
        <v>7</v>
      </c>
      <c r="T99" s="53">
        <v>6</v>
      </c>
      <c r="U99" s="57">
        <v>5</v>
      </c>
      <c r="V99" s="97">
        <f>SUM(T99:U99)</f>
        <v>11</v>
      </c>
    </row>
    <row r="100" spans="1:22" x14ac:dyDescent="0.3">
      <c r="A100" s="11" t="s">
        <v>45</v>
      </c>
      <c r="B100" s="53"/>
      <c r="C100" s="57"/>
      <c r="D100" s="58">
        <f t="shared" si="2"/>
        <v>0</v>
      </c>
      <c r="E100" s="53"/>
      <c r="F100" s="57"/>
      <c r="G100" s="58">
        <f t="shared" si="3"/>
        <v>0</v>
      </c>
      <c r="H100" s="53">
        <v>1</v>
      </c>
      <c r="I100" s="57">
        <v>0</v>
      </c>
      <c r="J100" s="58">
        <f t="shared" si="4"/>
        <v>1</v>
      </c>
      <c r="K100" s="53">
        <v>1</v>
      </c>
      <c r="L100" s="57">
        <v>1</v>
      </c>
      <c r="M100" s="58">
        <f t="shared" si="5"/>
        <v>2</v>
      </c>
      <c r="N100" s="53">
        <v>1</v>
      </c>
      <c r="O100" s="57">
        <v>1</v>
      </c>
      <c r="P100" s="58">
        <f t="shared" si="6"/>
        <v>2</v>
      </c>
      <c r="Q100" s="53">
        <v>4</v>
      </c>
      <c r="R100" s="57">
        <v>3</v>
      </c>
      <c r="S100" s="58">
        <f t="shared" si="7"/>
        <v>7</v>
      </c>
      <c r="T100" s="53">
        <v>6</v>
      </c>
      <c r="U100" s="57">
        <v>5</v>
      </c>
      <c r="V100" s="97">
        <f t="shared" si="8"/>
        <v>11</v>
      </c>
    </row>
    <row r="101" spans="1:22" x14ac:dyDescent="0.3">
      <c r="A101" s="11" t="s">
        <v>46</v>
      </c>
      <c r="B101" s="53"/>
      <c r="C101" s="57"/>
      <c r="D101" s="58">
        <f t="shared" si="2"/>
        <v>0</v>
      </c>
      <c r="E101" s="53"/>
      <c r="F101" s="57"/>
      <c r="G101" s="58">
        <f t="shared" si="3"/>
        <v>0</v>
      </c>
      <c r="H101" s="53">
        <v>0</v>
      </c>
      <c r="I101" s="57">
        <v>0</v>
      </c>
      <c r="J101" s="58">
        <f t="shared" si="4"/>
        <v>0</v>
      </c>
      <c r="K101" s="53">
        <v>0</v>
      </c>
      <c r="L101" s="57">
        <v>0</v>
      </c>
      <c r="M101" s="58">
        <f t="shared" si="5"/>
        <v>0</v>
      </c>
      <c r="N101" s="53">
        <v>0</v>
      </c>
      <c r="O101" s="57">
        <v>0</v>
      </c>
      <c r="P101" s="58">
        <f t="shared" si="6"/>
        <v>0</v>
      </c>
      <c r="Q101" s="53">
        <v>0</v>
      </c>
      <c r="R101" s="57">
        <v>0</v>
      </c>
      <c r="S101" s="58">
        <f t="shared" si="7"/>
        <v>0</v>
      </c>
      <c r="T101" s="53">
        <v>0</v>
      </c>
      <c r="U101" s="57">
        <v>0</v>
      </c>
      <c r="V101" s="97">
        <f t="shared" si="8"/>
        <v>0</v>
      </c>
    </row>
    <row r="102" spans="1:22" x14ac:dyDescent="0.3">
      <c r="A102" s="11" t="s">
        <v>8</v>
      </c>
      <c r="B102" s="53"/>
      <c r="C102" s="57"/>
      <c r="D102" s="58">
        <f t="shared" si="2"/>
        <v>0</v>
      </c>
      <c r="E102" s="53"/>
      <c r="F102" s="57"/>
      <c r="G102" s="58">
        <f t="shared" si="3"/>
        <v>0</v>
      </c>
      <c r="H102" s="53">
        <v>0</v>
      </c>
      <c r="I102" s="57">
        <v>0</v>
      </c>
      <c r="J102" s="58">
        <f t="shared" si="4"/>
        <v>0</v>
      </c>
      <c r="K102" s="53"/>
      <c r="L102" s="57"/>
      <c r="M102" s="58">
        <f t="shared" si="5"/>
        <v>0</v>
      </c>
      <c r="N102" s="53"/>
      <c r="O102" s="57"/>
      <c r="P102" s="58">
        <f t="shared" si="6"/>
        <v>0</v>
      </c>
      <c r="Q102" s="53"/>
      <c r="R102" s="57"/>
      <c r="S102" s="58">
        <f t="shared" si="7"/>
        <v>0</v>
      </c>
      <c r="T102" s="53"/>
      <c r="U102" s="57"/>
      <c r="V102" s="97">
        <f t="shared" si="8"/>
        <v>0</v>
      </c>
    </row>
    <row r="103" spans="1:22" x14ac:dyDescent="0.3">
      <c r="A103" s="38" t="s">
        <v>98</v>
      </c>
      <c r="B103" s="53"/>
      <c r="C103" s="57"/>
      <c r="D103" s="58">
        <f t="shared" si="2"/>
        <v>0</v>
      </c>
      <c r="E103" s="53"/>
      <c r="F103" s="57"/>
      <c r="G103" s="58">
        <f t="shared" si="3"/>
        <v>0</v>
      </c>
      <c r="H103" s="53">
        <v>1</v>
      </c>
      <c r="I103" s="57">
        <v>1</v>
      </c>
      <c r="J103" s="58">
        <f t="shared" si="4"/>
        <v>2</v>
      </c>
      <c r="K103" s="53">
        <v>1</v>
      </c>
      <c r="L103" s="57">
        <v>2</v>
      </c>
      <c r="M103" s="58">
        <f t="shared" si="5"/>
        <v>3</v>
      </c>
      <c r="N103" s="53">
        <v>1</v>
      </c>
      <c r="O103" s="57">
        <v>2</v>
      </c>
      <c r="P103" s="58">
        <f t="shared" si="6"/>
        <v>3</v>
      </c>
      <c r="Q103" s="53">
        <v>4</v>
      </c>
      <c r="R103" s="57">
        <v>4</v>
      </c>
      <c r="S103" s="58">
        <f t="shared" si="7"/>
        <v>8</v>
      </c>
      <c r="T103" s="53">
        <v>6</v>
      </c>
      <c r="U103" s="57">
        <v>6</v>
      </c>
      <c r="V103" s="97">
        <f t="shared" si="8"/>
        <v>12</v>
      </c>
    </row>
    <row r="104" spans="1:22" ht="41.4" x14ac:dyDescent="0.3">
      <c r="A104" s="39" t="s">
        <v>99</v>
      </c>
      <c r="B104" s="56"/>
      <c r="C104" s="60"/>
      <c r="D104" s="61">
        <f>SUM(B104:C104)</f>
        <v>0</v>
      </c>
      <c r="E104" s="56"/>
      <c r="F104" s="60"/>
      <c r="G104" s="61">
        <f>SUM(E104:F104)</f>
        <v>0</v>
      </c>
      <c r="H104" s="56">
        <v>0</v>
      </c>
      <c r="I104" s="60">
        <v>0</v>
      </c>
      <c r="J104" s="61">
        <f>SUM(H104:I104)</f>
        <v>0</v>
      </c>
      <c r="K104" s="56">
        <v>1</v>
      </c>
      <c r="L104" s="60">
        <v>1</v>
      </c>
      <c r="M104" s="61">
        <f>SUM(K104:L104)</f>
        <v>2</v>
      </c>
      <c r="N104" s="56">
        <v>1</v>
      </c>
      <c r="O104" s="60">
        <v>1</v>
      </c>
      <c r="P104" s="61">
        <f>SUM(N104:O104)</f>
        <v>2</v>
      </c>
      <c r="Q104" s="56">
        <v>2</v>
      </c>
      <c r="R104" s="60">
        <v>2</v>
      </c>
      <c r="S104" s="61">
        <f>SUM(Q104:R104)</f>
        <v>4</v>
      </c>
      <c r="T104" s="56">
        <v>3</v>
      </c>
      <c r="U104" s="60">
        <v>3</v>
      </c>
      <c r="V104" s="99">
        <f>SUM(T104:U104)</f>
        <v>6</v>
      </c>
    </row>
    <row r="105" spans="1:22" x14ac:dyDescent="0.3">
      <c r="A105" s="29"/>
      <c r="B105" s="30"/>
      <c r="C105" s="31"/>
      <c r="D105" s="30"/>
      <c r="E105" s="31"/>
      <c r="F105" s="30"/>
      <c r="G105" s="31"/>
      <c r="H105" s="30"/>
      <c r="I105" s="31"/>
      <c r="J105" s="30"/>
      <c r="K105" s="31"/>
      <c r="L105" s="30"/>
      <c r="M105" s="31"/>
      <c r="N105" s="30"/>
      <c r="O105" s="31"/>
    </row>
    <row r="106" spans="1:22" x14ac:dyDescent="0.3">
      <c r="A106" s="29"/>
      <c r="B106" s="30"/>
      <c r="C106" s="31"/>
      <c r="D106" s="30"/>
      <c r="E106" s="31"/>
      <c r="F106" s="30"/>
      <c r="G106" s="31"/>
      <c r="H106" s="30"/>
      <c r="I106" s="31"/>
      <c r="J106" s="30"/>
      <c r="K106" s="31"/>
      <c r="L106" s="30"/>
      <c r="M106" s="31"/>
      <c r="N106" s="30"/>
      <c r="O106" s="31"/>
    </row>
    <row r="107" spans="1:22" x14ac:dyDescent="0.3">
      <c r="A107" s="186" t="s">
        <v>108</v>
      </c>
      <c r="B107" s="182">
        <v>2006</v>
      </c>
      <c r="C107" s="183"/>
      <c r="D107" s="184"/>
      <c r="E107" s="182">
        <v>2007</v>
      </c>
      <c r="F107" s="183"/>
      <c r="G107" s="184"/>
      <c r="H107" s="182">
        <v>2008</v>
      </c>
      <c r="I107" s="183"/>
      <c r="J107" s="184"/>
      <c r="K107" s="182">
        <v>2009</v>
      </c>
      <c r="L107" s="183"/>
      <c r="M107" s="184"/>
      <c r="N107" s="182">
        <v>2010</v>
      </c>
      <c r="O107" s="183"/>
      <c r="P107" s="184"/>
      <c r="Q107" s="182">
        <v>2011</v>
      </c>
      <c r="R107" s="183"/>
      <c r="S107" s="184"/>
      <c r="T107" s="182">
        <v>2012</v>
      </c>
      <c r="U107" s="183"/>
      <c r="V107" s="184"/>
    </row>
    <row r="108" spans="1:22" x14ac:dyDescent="0.3">
      <c r="A108" s="187"/>
      <c r="B108" s="76" t="s">
        <v>50</v>
      </c>
      <c r="C108" s="76" t="s">
        <v>51</v>
      </c>
      <c r="D108" s="76" t="s">
        <v>52</v>
      </c>
      <c r="E108" s="76" t="s">
        <v>50</v>
      </c>
      <c r="F108" s="76" t="s">
        <v>51</v>
      </c>
      <c r="G108" s="76" t="s">
        <v>52</v>
      </c>
      <c r="H108" s="76" t="s">
        <v>50</v>
      </c>
      <c r="I108" s="76" t="s">
        <v>51</v>
      </c>
      <c r="J108" s="76" t="s">
        <v>52</v>
      </c>
      <c r="K108" s="76" t="s">
        <v>50</v>
      </c>
      <c r="L108" s="76" t="s">
        <v>51</v>
      </c>
      <c r="M108" s="76" t="s">
        <v>52</v>
      </c>
      <c r="N108" s="76" t="s">
        <v>50</v>
      </c>
      <c r="O108" s="76" t="s">
        <v>51</v>
      </c>
      <c r="P108" s="76" t="s">
        <v>52</v>
      </c>
      <c r="Q108" s="76" t="s">
        <v>50</v>
      </c>
      <c r="R108" s="76" t="s">
        <v>51</v>
      </c>
      <c r="S108" s="76" t="s">
        <v>52</v>
      </c>
      <c r="T108" s="76" t="s">
        <v>50</v>
      </c>
      <c r="U108" s="76" t="s">
        <v>51</v>
      </c>
      <c r="V108" s="76" t="s">
        <v>52</v>
      </c>
    </row>
    <row r="109" spans="1:22" x14ac:dyDescent="0.3">
      <c r="A109" s="14" t="s">
        <v>7</v>
      </c>
      <c r="B109" s="68" t="str">
        <f>IFERROR(B94*100/$B$85,"")</f>
        <v/>
      </c>
      <c r="C109" s="68" t="str">
        <f>IFERROR(C94*100/$C$85,"")</f>
        <v/>
      </c>
      <c r="D109" s="68" t="str">
        <f>IFERROR(D94*100/$D$85,"")</f>
        <v/>
      </c>
      <c r="E109" s="68" t="str">
        <f>IFERROR(E94*100/$E$85,"")</f>
        <v/>
      </c>
      <c r="F109" s="68" t="str">
        <f>IFERROR(F94*100/$F$85,"")</f>
        <v/>
      </c>
      <c r="G109" s="68" t="str">
        <f>IFERROR(G94*100/$G$85,"")</f>
        <v/>
      </c>
      <c r="H109" s="68">
        <f>IFERROR(H94*100/$H$85,"")</f>
        <v>0</v>
      </c>
      <c r="I109" s="68">
        <f>IFERROR(I94*100/$I$85,"")</f>
        <v>0</v>
      </c>
      <c r="J109" s="68">
        <f>IFERROR(J94*100/$J$85,"")</f>
        <v>0</v>
      </c>
      <c r="K109" s="68">
        <f>IFERROR(K94*100/$K$85,"")</f>
        <v>0</v>
      </c>
      <c r="L109" s="68">
        <f>IFERROR(L94*100/$L$85,"")</f>
        <v>0</v>
      </c>
      <c r="M109" s="68">
        <f>IFERROR(M94*100/$M$85,"")</f>
        <v>0</v>
      </c>
      <c r="N109" s="68">
        <f>IFERROR(N94*100/$N$85,"")</f>
        <v>0</v>
      </c>
      <c r="O109" s="68">
        <f>IFERROR(O94*100/$O$85,"")</f>
        <v>0</v>
      </c>
      <c r="P109" s="68">
        <f>IFERROR(P94*100/$P$85,"")</f>
        <v>0</v>
      </c>
      <c r="Q109" s="68">
        <f>IFERROR(Q94*100/$Q$85,"")</f>
        <v>0</v>
      </c>
      <c r="R109" s="68">
        <f>IFERROR(R94*100/$R$85,"")</f>
        <v>0</v>
      </c>
      <c r="S109" s="68">
        <f>IFERROR(S94*100/$S$85,"")</f>
        <v>0</v>
      </c>
      <c r="T109" s="68">
        <f>IFERROR(T94*100/$T$85,"")</f>
        <v>0</v>
      </c>
      <c r="U109" s="68">
        <f>IFERROR(U94*100/$U$85,"")</f>
        <v>0</v>
      </c>
      <c r="V109" s="93">
        <f>IFERROR(V94*100/$V$85,"")</f>
        <v>0</v>
      </c>
    </row>
    <row r="110" spans="1:22" x14ac:dyDescent="0.3">
      <c r="A110" s="11" t="s">
        <v>1</v>
      </c>
      <c r="B110" s="69" t="str">
        <f t="shared" ref="B110:B111" si="10">IFERROR(B95*100/$B$85,"")</f>
        <v/>
      </c>
      <c r="C110" s="69" t="str">
        <f t="shared" ref="C110:C111" si="11">IFERROR(C95*100/$C$85,"")</f>
        <v/>
      </c>
      <c r="D110" s="69" t="str">
        <f t="shared" ref="D110:D111" si="12">IFERROR(D95*100/$D$85,"")</f>
        <v/>
      </c>
      <c r="E110" s="69" t="str">
        <f t="shared" ref="E110:E111" si="13">IFERROR(E95*100/$E$85,"")</f>
        <v/>
      </c>
      <c r="F110" s="69" t="str">
        <f t="shared" ref="F110:F111" si="14">IFERROR(F95*100/$F$85,"")</f>
        <v/>
      </c>
      <c r="G110" s="69" t="str">
        <f t="shared" ref="G110:G111" si="15">IFERROR(G95*100/$G$85,"")</f>
        <v/>
      </c>
      <c r="H110" s="69">
        <f t="shared" ref="H110:H111" si="16">IFERROR(H95*100/$H$85,"")</f>
        <v>0</v>
      </c>
      <c r="I110" s="69">
        <f t="shared" ref="I110:I111" si="17">IFERROR(I95*100/$I$85,"")</f>
        <v>100</v>
      </c>
      <c r="J110" s="69">
        <f t="shared" ref="J110:J111" si="18">IFERROR(J95*100/$J$85,"")</f>
        <v>50</v>
      </c>
      <c r="K110" s="69">
        <f t="shared" ref="K110:K111" si="19">IFERROR(K95*100/$K$85,"")</f>
        <v>0</v>
      </c>
      <c r="L110" s="69">
        <f t="shared" ref="L110:L111" si="20">IFERROR(L95*100/$L$85,"")</f>
        <v>50</v>
      </c>
      <c r="M110" s="69">
        <f t="shared" ref="M110:M111" si="21">IFERROR(M95*100/$M$85,"")</f>
        <v>33.333333333333336</v>
      </c>
      <c r="N110" s="69">
        <f t="shared" ref="N110:N111" si="22">IFERROR(N95*100/$N$85,"")</f>
        <v>0</v>
      </c>
      <c r="O110" s="69">
        <f t="shared" ref="O110:O111" si="23">IFERROR(O95*100/$O$85,"")</f>
        <v>50</v>
      </c>
      <c r="P110" s="69">
        <f t="shared" ref="P110:P111" si="24">IFERROR(P95*100/$P$85,"")</f>
        <v>33.333333333333336</v>
      </c>
      <c r="Q110" s="69">
        <f t="shared" ref="Q110:Q111" si="25">IFERROR(Q95*100/$Q$85,"")</f>
        <v>0</v>
      </c>
      <c r="R110" s="69">
        <f t="shared" ref="R110:R111" si="26">IFERROR(R95*100/$R$85,"")</f>
        <v>25</v>
      </c>
      <c r="S110" s="69">
        <f t="shared" ref="S110:S111" si="27">IFERROR(S95*100/$S$85,"")</f>
        <v>12.5</v>
      </c>
      <c r="T110" s="69">
        <f t="shared" ref="T110:T111" si="28">IFERROR(T95*100/$T$85,"")</f>
        <v>0</v>
      </c>
      <c r="U110" s="69">
        <f t="shared" ref="U110:U111" si="29">IFERROR(U95*100/$U$85,"")</f>
        <v>16.666666666666668</v>
      </c>
      <c r="V110" s="94">
        <f t="shared" ref="V110:V111" si="30">IFERROR(V95*100/$V$85,"")</f>
        <v>8.3333333333333339</v>
      </c>
    </row>
    <row r="111" spans="1:22" x14ac:dyDescent="0.3">
      <c r="A111" s="11" t="s">
        <v>2</v>
      </c>
      <c r="B111" s="69" t="str">
        <f t="shared" si="10"/>
        <v/>
      </c>
      <c r="C111" s="69" t="str">
        <f t="shared" si="11"/>
        <v/>
      </c>
      <c r="D111" s="69" t="str">
        <f t="shared" si="12"/>
        <v/>
      </c>
      <c r="E111" s="69" t="str">
        <f t="shared" si="13"/>
        <v/>
      </c>
      <c r="F111" s="69" t="str">
        <f t="shared" si="14"/>
        <v/>
      </c>
      <c r="G111" s="69" t="str">
        <f t="shared" si="15"/>
        <v/>
      </c>
      <c r="H111" s="69">
        <f t="shared" si="16"/>
        <v>100</v>
      </c>
      <c r="I111" s="69">
        <f t="shared" si="17"/>
        <v>0</v>
      </c>
      <c r="J111" s="69">
        <f t="shared" si="18"/>
        <v>50</v>
      </c>
      <c r="K111" s="69">
        <f t="shared" si="19"/>
        <v>100</v>
      </c>
      <c r="L111" s="69">
        <f t="shared" si="20"/>
        <v>50</v>
      </c>
      <c r="M111" s="69">
        <f t="shared" si="21"/>
        <v>66.666666666666671</v>
      </c>
      <c r="N111" s="69">
        <f t="shared" si="22"/>
        <v>100</v>
      </c>
      <c r="O111" s="69">
        <f t="shared" si="23"/>
        <v>50</v>
      </c>
      <c r="P111" s="69">
        <f t="shared" si="24"/>
        <v>66.666666666666671</v>
      </c>
      <c r="Q111" s="69">
        <f t="shared" si="25"/>
        <v>100</v>
      </c>
      <c r="R111" s="69">
        <f t="shared" si="26"/>
        <v>75</v>
      </c>
      <c r="S111" s="69">
        <f t="shared" si="27"/>
        <v>87.5</v>
      </c>
      <c r="T111" s="69">
        <f t="shared" si="28"/>
        <v>100</v>
      </c>
      <c r="U111" s="69">
        <f t="shared" si="29"/>
        <v>83.333333333333329</v>
      </c>
      <c r="V111" s="94">
        <f t="shared" si="30"/>
        <v>91.666666666666671</v>
      </c>
    </row>
    <row r="112" spans="1:22" x14ac:dyDescent="0.3">
      <c r="A112" s="43" t="s">
        <v>49</v>
      </c>
      <c r="B112" s="69" t="str">
        <f>IFERROR(B97*100/B85,"")</f>
        <v/>
      </c>
      <c r="C112" s="69" t="str">
        <f t="shared" ref="C112:V112" si="31">IFERROR(C97*100/C85,"")</f>
        <v/>
      </c>
      <c r="D112" s="69" t="str">
        <f t="shared" si="31"/>
        <v/>
      </c>
      <c r="E112" s="69" t="str">
        <f t="shared" si="31"/>
        <v/>
      </c>
      <c r="F112" s="69" t="str">
        <f t="shared" si="31"/>
        <v/>
      </c>
      <c r="G112" s="69" t="str">
        <f t="shared" si="31"/>
        <v/>
      </c>
      <c r="H112" s="69">
        <f t="shared" si="31"/>
        <v>100</v>
      </c>
      <c r="I112" s="69">
        <f t="shared" si="31"/>
        <v>100</v>
      </c>
      <c r="J112" s="69">
        <f t="shared" si="31"/>
        <v>100</v>
      </c>
      <c r="K112" s="69">
        <f t="shared" si="31"/>
        <v>100</v>
      </c>
      <c r="L112" s="69">
        <f t="shared" si="31"/>
        <v>100</v>
      </c>
      <c r="M112" s="69">
        <f t="shared" si="31"/>
        <v>100</v>
      </c>
      <c r="N112" s="69">
        <f t="shared" si="31"/>
        <v>100</v>
      </c>
      <c r="O112" s="69">
        <f t="shared" si="31"/>
        <v>100</v>
      </c>
      <c r="P112" s="69">
        <f t="shared" si="31"/>
        <v>100</v>
      </c>
      <c r="Q112" s="69">
        <f t="shared" si="31"/>
        <v>100</v>
      </c>
      <c r="R112" s="69">
        <f t="shared" si="31"/>
        <v>100</v>
      </c>
      <c r="S112" s="69">
        <f t="shared" si="31"/>
        <v>100</v>
      </c>
      <c r="T112" s="69">
        <f t="shared" si="31"/>
        <v>100</v>
      </c>
      <c r="U112" s="69">
        <f t="shared" si="31"/>
        <v>100</v>
      </c>
      <c r="V112" s="94">
        <f t="shared" si="31"/>
        <v>100</v>
      </c>
    </row>
    <row r="113" spans="1:22" x14ac:dyDescent="0.3">
      <c r="A113" s="38" t="s">
        <v>96</v>
      </c>
      <c r="B113" s="69" t="str">
        <f>IFERROR(B98*100/B97,"")</f>
        <v/>
      </c>
      <c r="C113" s="69" t="str">
        <f t="shared" ref="C113:V113" si="32">IFERROR(C98*100/C97,"")</f>
        <v/>
      </c>
      <c r="D113" s="69" t="str">
        <f t="shared" si="32"/>
        <v/>
      </c>
      <c r="E113" s="69" t="str">
        <f t="shared" si="32"/>
        <v/>
      </c>
      <c r="F113" s="69" t="str">
        <f t="shared" si="32"/>
        <v/>
      </c>
      <c r="G113" s="69" t="str">
        <f t="shared" si="32"/>
        <v/>
      </c>
      <c r="H113" s="69">
        <f t="shared" si="32"/>
        <v>100</v>
      </c>
      <c r="I113" s="69">
        <f t="shared" si="32"/>
        <v>100</v>
      </c>
      <c r="J113" s="69">
        <f t="shared" si="32"/>
        <v>100</v>
      </c>
      <c r="K113" s="69">
        <f t="shared" si="32"/>
        <v>100</v>
      </c>
      <c r="L113" s="69">
        <f t="shared" si="32"/>
        <v>100</v>
      </c>
      <c r="M113" s="69">
        <f t="shared" si="32"/>
        <v>100</v>
      </c>
      <c r="N113" s="69">
        <f t="shared" si="32"/>
        <v>100</v>
      </c>
      <c r="O113" s="69">
        <f t="shared" si="32"/>
        <v>100</v>
      </c>
      <c r="P113" s="69">
        <f t="shared" si="32"/>
        <v>100</v>
      </c>
      <c r="Q113" s="69">
        <f t="shared" si="32"/>
        <v>100</v>
      </c>
      <c r="R113" s="69">
        <f t="shared" si="32"/>
        <v>100</v>
      </c>
      <c r="S113" s="69">
        <f t="shared" si="32"/>
        <v>100</v>
      </c>
      <c r="T113" s="69">
        <f t="shared" si="32"/>
        <v>100</v>
      </c>
      <c r="U113" s="69">
        <f t="shared" si="32"/>
        <v>100</v>
      </c>
      <c r="V113" s="94">
        <f t="shared" si="32"/>
        <v>100</v>
      </c>
    </row>
    <row r="114" spans="1:22" x14ac:dyDescent="0.3">
      <c r="A114" s="38" t="s">
        <v>97</v>
      </c>
      <c r="B114" s="69" t="str">
        <f>IFERROR(B99*100/B96,"")</f>
        <v/>
      </c>
      <c r="C114" s="69" t="str">
        <f>IFERROR(C99*100/C96,"")</f>
        <v/>
      </c>
      <c r="D114" s="69" t="str">
        <f t="shared" ref="D114:V114" si="33">IFERROR(D99*100/D96,"")</f>
        <v/>
      </c>
      <c r="E114" s="69" t="str">
        <f t="shared" si="33"/>
        <v/>
      </c>
      <c r="F114" s="69" t="str">
        <f t="shared" si="33"/>
        <v/>
      </c>
      <c r="G114" s="69" t="str">
        <f t="shared" si="33"/>
        <v/>
      </c>
      <c r="H114" s="69">
        <f t="shared" si="33"/>
        <v>100</v>
      </c>
      <c r="I114" s="69" t="str">
        <f t="shared" si="33"/>
        <v/>
      </c>
      <c r="J114" s="69">
        <f t="shared" si="33"/>
        <v>100</v>
      </c>
      <c r="K114" s="69">
        <f t="shared" si="33"/>
        <v>100</v>
      </c>
      <c r="L114" s="69">
        <f t="shared" si="33"/>
        <v>100</v>
      </c>
      <c r="M114" s="69">
        <f t="shared" si="33"/>
        <v>100</v>
      </c>
      <c r="N114" s="69">
        <f t="shared" si="33"/>
        <v>100</v>
      </c>
      <c r="O114" s="69">
        <f t="shared" si="33"/>
        <v>100</v>
      </c>
      <c r="P114" s="69">
        <f t="shared" si="33"/>
        <v>100</v>
      </c>
      <c r="Q114" s="69">
        <f t="shared" si="33"/>
        <v>100</v>
      </c>
      <c r="R114" s="69">
        <f t="shared" si="33"/>
        <v>100</v>
      </c>
      <c r="S114" s="69">
        <f t="shared" si="33"/>
        <v>100</v>
      </c>
      <c r="T114" s="69">
        <f t="shared" si="33"/>
        <v>100</v>
      </c>
      <c r="U114" s="69">
        <f t="shared" si="33"/>
        <v>100</v>
      </c>
      <c r="V114" s="94">
        <f t="shared" si="33"/>
        <v>100</v>
      </c>
    </row>
    <row r="115" spans="1:22" x14ac:dyDescent="0.3">
      <c r="A115" s="11" t="s">
        <v>45</v>
      </c>
      <c r="B115" s="69" t="str">
        <f>IF(B100=0,"",B100*100/$B$85)</f>
        <v/>
      </c>
      <c r="C115" s="69" t="str">
        <f>IF(C100=0,"",C100*100/$C$85)</f>
        <v/>
      </c>
      <c r="D115" s="69" t="str">
        <f>IF(D100=0,"",D100*100/$D$85)</f>
        <v/>
      </c>
      <c r="E115" s="69" t="str">
        <f>IF(E100=0,"",E100*100/$E$85)</f>
        <v/>
      </c>
      <c r="F115" s="69" t="str">
        <f>IF(F100=0,"",F100*100/$F$85)</f>
        <v/>
      </c>
      <c r="G115" s="69" t="str">
        <f>IF(G100=0,"",G100*100/$G$85)</f>
        <v/>
      </c>
      <c r="H115" s="69">
        <f>IF(H100=0,"",H100*100/$H$85)</f>
        <v>100</v>
      </c>
      <c r="I115" s="69" t="str">
        <f>IF(I100=0,"",I100*100/$I$85)</f>
        <v/>
      </c>
      <c r="J115" s="69">
        <f>IF(J100=0,"",J100*100/$J$85)</f>
        <v>50</v>
      </c>
      <c r="K115" s="69">
        <f>IF(K100=0,"",K100*100/$K$85)</f>
        <v>100</v>
      </c>
      <c r="L115" s="69">
        <f>IF(L100=0,"",L100*100/$L$85)</f>
        <v>50</v>
      </c>
      <c r="M115" s="69">
        <f>IF(M100=0,"",M100*100/$M$85)</f>
        <v>66.666666666666671</v>
      </c>
      <c r="N115" s="69">
        <f>IF(N100=0,"",N100*100/$N$85)</f>
        <v>100</v>
      </c>
      <c r="O115" s="69">
        <f>IF(O100=0,"",O100*100/$O$85)</f>
        <v>50</v>
      </c>
      <c r="P115" s="69">
        <f>IF(P100=0,"",P100*100/$P$85)</f>
        <v>66.666666666666671</v>
      </c>
      <c r="Q115" s="69">
        <f>IF(Q100=0,"",Q100*100/$Q$85)</f>
        <v>100</v>
      </c>
      <c r="R115" s="69">
        <f>IF(R100=0,"",R100*100/$R$85)</f>
        <v>75</v>
      </c>
      <c r="S115" s="69">
        <f>IF(S100=0,"",S100*100/$S$85)</f>
        <v>87.5</v>
      </c>
      <c r="T115" s="69">
        <f>IF(T100=0,"",T100*100/$T$85)</f>
        <v>100</v>
      </c>
      <c r="U115" s="69">
        <f>IF(U100=0,"",U100*100/$U$85)</f>
        <v>83.333333333333329</v>
      </c>
      <c r="V115" s="94">
        <f>IF(V100=0,"",V100*100/$V$85)</f>
        <v>91.666666666666671</v>
      </c>
    </row>
    <row r="116" spans="1:22" x14ac:dyDescent="0.3">
      <c r="A116" s="11" t="s">
        <v>46</v>
      </c>
      <c r="B116" s="69" t="str">
        <f>IF(B101=0,"",B101*100/$B$85)</f>
        <v/>
      </c>
      <c r="C116" s="69" t="str">
        <f>IF(C101=0,"",C101*100/$C$85)</f>
        <v/>
      </c>
      <c r="D116" s="69" t="str">
        <f>IF(D101=0,"",D101*100/$D$85)</f>
        <v/>
      </c>
      <c r="E116" s="69" t="str">
        <f>IF(E101=0,"",E101*100/$E$85)</f>
        <v/>
      </c>
      <c r="F116" s="69" t="str">
        <f>IF(F101=0,"",F101*100/$F$85)</f>
        <v/>
      </c>
      <c r="G116" s="69" t="str">
        <f>IF(G101=0,"",G101*100/$G$85)</f>
        <v/>
      </c>
      <c r="H116" s="69" t="str">
        <f>IF(H101=0,"",H101*100/$H$85)</f>
        <v/>
      </c>
      <c r="I116" s="69" t="str">
        <f>IF(I101=0,"",I101*100/$I$85)</f>
        <v/>
      </c>
      <c r="J116" s="69" t="str">
        <f>IF(J101=0,"",J101*100/$J$85)</f>
        <v/>
      </c>
      <c r="K116" s="69" t="str">
        <f>IF(K101=0,"",K101*100/$K$85)</f>
        <v/>
      </c>
      <c r="L116" s="69" t="str">
        <f>IF(L101=0,"",L101*100/$L$85)</f>
        <v/>
      </c>
      <c r="M116" s="69" t="str">
        <f>IF(M101=0,"",M101*100/$M$85)</f>
        <v/>
      </c>
      <c r="N116" s="69" t="str">
        <f>IF(N101=0,"",N101*100/$N$85)</f>
        <v/>
      </c>
      <c r="O116" s="69" t="str">
        <f>IF(O101=0,"",O101*100/$O$85)</f>
        <v/>
      </c>
      <c r="P116" s="69" t="str">
        <f>IF(P101=0,"",P101*100/$P$85)</f>
        <v/>
      </c>
      <c r="Q116" s="69" t="str">
        <f>IF(Q101=0,"",Q101*100/$Q$85)</f>
        <v/>
      </c>
      <c r="R116" s="69" t="str">
        <f>IF(R101=0,"",R101*100/$R$85)</f>
        <v/>
      </c>
      <c r="S116" s="69" t="str">
        <f>IF(S101=0,"",S101*100/$S$85)</f>
        <v/>
      </c>
      <c r="T116" s="69" t="str">
        <f>IF(T101=0,"",T101*100/$T$85)</f>
        <v/>
      </c>
      <c r="U116" s="69" t="str">
        <f>IF(U101=0,"",U101*100/$U$85)</f>
        <v/>
      </c>
      <c r="V116" s="94" t="str">
        <f>IF(V101=0,"",V101*100/$V$85)</f>
        <v/>
      </c>
    </row>
    <row r="117" spans="1:22" x14ac:dyDescent="0.3">
      <c r="A117" s="11" t="s">
        <v>8</v>
      </c>
      <c r="B117" s="69" t="str">
        <f>IF(B102=0,"",B102*100/$B$85)</f>
        <v/>
      </c>
      <c r="C117" s="69" t="str">
        <f>IF(C102=0,"",C102*100/$C$85)</f>
        <v/>
      </c>
      <c r="D117" s="69" t="str">
        <f>IF(D102=0,"",D102*100/$D$85)</f>
        <v/>
      </c>
      <c r="E117" s="69" t="str">
        <f>IF(E102=0,"",E102*100/$E$85)</f>
        <v/>
      </c>
      <c r="F117" s="69" t="str">
        <f>IF(F102=0,"",F102*100/$F$85)</f>
        <v/>
      </c>
      <c r="G117" s="69" t="str">
        <f>IF(G102=0,"",G102*100/$G$85)</f>
        <v/>
      </c>
      <c r="H117" s="69" t="str">
        <f>IF(H102=0,"",H102*100/$H$85)</f>
        <v/>
      </c>
      <c r="I117" s="69" t="str">
        <f>IF(I102=0,"",I102*100/$I$85)</f>
        <v/>
      </c>
      <c r="J117" s="69" t="str">
        <f>IF(J102=0,"",J102*100/$J$85)</f>
        <v/>
      </c>
      <c r="K117" s="69" t="str">
        <f>IF(K102=0,"",K102*100/$K$85)</f>
        <v/>
      </c>
      <c r="L117" s="69" t="str">
        <f>IF(L102=0,"",L102*100/$L$85)</f>
        <v/>
      </c>
      <c r="M117" s="69" t="str">
        <f>IF(M102=0,"",M102*100/$M$85)</f>
        <v/>
      </c>
      <c r="N117" s="69" t="str">
        <f>IF(N102=0,"",N102*100/$N$85)</f>
        <v/>
      </c>
      <c r="O117" s="69" t="str">
        <f>IF(O102=0,"",O102*100/$O$85)</f>
        <v/>
      </c>
      <c r="P117" s="69" t="str">
        <f>IF(P102=0,"",P102*100/$P$85)</f>
        <v/>
      </c>
      <c r="Q117" s="69" t="str">
        <f>IF(Q102=0,"",Q102*100/$Q$85)</f>
        <v/>
      </c>
      <c r="R117" s="69" t="str">
        <f>IF(R102=0,"",R102*100/$R$85)</f>
        <v/>
      </c>
      <c r="S117" s="69" t="str">
        <f>IF(S102=0,"",S102*100/$S$85)</f>
        <v/>
      </c>
      <c r="T117" s="69" t="str">
        <f>IF(T102=0,"",T102*100/$T$85)</f>
        <v/>
      </c>
      <c r="U117" s="69" t="str">
        <f>IF(U102=0,"",U102*100/$U$85)</f>
        <v/>
      </c>
      <c r="V117" s="94" t="str">
        <f>IF(V102=0,"",V102*100/$V$85)</f>
        <v/>
      </c>
    </row>
    <row r="118" spans="1:22" x14ac:dyDescent="0.3">
      <c r="A118" s="38" t="s">
        <v>98</v>
      </c>
      <c r="B118" s="69" t="str">
        <f>IFERROR(B103*100/B85,"")</f>
        <v/>
      </c>
      <c r="C118" s="69" t="str">
        <f t="shared" ref="C118:V118" si="34">IFERROR(C103*100/C85,"")</f>
        <v/>
      </c>
      <c r="D118" s="69" t="str">
        <f t="shared" si="34"/>
        <v/>
      </c>
      <c r="E118" s="69" t="str">
        <f t="shared" si="34"/>
        <v/>
      </c>
      <c r="F118" s="69" t="str">
        <f t="shared" si="34"/>
        <v/>
      </c>
      <c r="G118" s="69" t="str">
        <f t="shared" si="34"/>
        <v/>
      </c>
      <c r="H118" s="69">
        <f t="shared" si="34"/>
        <v>100</v>
      </c>
      <c r="I118" s="69">
        <f t="shared" si="34"/>
        <v>100</v>
      </c>
      <c r="J118" s="69">
        <f t="shared" si="34"/>
        <v>100</v>
      </c>
      <c r="K118" s="69">
        <f t="shared" si="34"/>
        <v>100</v>
      </c>
      <c r="L118" s="69">
        <f t="shared" si="34"/>
        <v>100</v>
      </c>
      <c r="M118" s="69">
        <f t="shared" si="34"/>
        <v>100</v>
      </c>
      <c r="N118" s="69">
        <f t="shared" si="34"/>
        <v>100</v>
      </c>
      <c r="O118" s="69">
        <f t="shared" si="34"/>
        <v>100</v>
      </c>
      <c r="P118" s="69">
        <f t="shared" si="34"/>
        <v>100</v>
      </c>
      <c r="Q118" s="69">
        <f t="shared" si="34"/>
        <v>100</v>
      </c>
      <c r="R118" s="69">
        <f t="shared" si="34"/>
        <v>100</v>
      </c>
      <c r="S118" s="69">
        <f t="shared" si="34"/>
        <v>100</v>
      </c>
      <c r="T118" s="69">
        <f t="shared" si="34"/>
        <v>100</v>
      </c>
      <c r="U118" s="69">
        <f t="shared" si="34"/>
        <v>100</v>
      </c>
      <c r="V118" s="94">
        <f t="shared" si="34"/>
        <v>100</v>
      </c>
    </row>
    <row r="119" spans="1:22" ht="41.4" x14ac:dyDescent="0.3">
      <c r="A119" s="39" t="s">
        <v>99</v>
      </c>
      <c r="B119" s="70" t="str">
        <f>IFERROR(B104*100/B85,"")</f>
        <v/>
      </c>
      <c r="C119" s="70" t="str">
        <f t="shared" ref="C119:V119" si="35">IFERROR(C104*100/C85,"")</f>
        <v/>
      </c>
      <c r="D119" s="70" t="str">
        <f t="shared" si="35"/>
        <v/>
      </c>
      <c r="E119" s="70" t="str">
        <f t="shared" si="35"/>
        <v/>
      </c>
      <c r="F119" s="70" t="str">
        <f t="shared" si="35"/>
        <v/>
      </c>
      <c r="G119" s="70" t="str">
        <f t="shared" si="35"/>
        <v/>
      </c>
      <c r="H119" s="70">
        <f t="shared" si="35"/>
        <v>0</v>
      </c>
      <c r="I119" s="70">
        <f t="shared" si="35"/>
        <v>0</v>
      </c>
      <c r="J119" s="70">
        <f t="shared" si="35"/>
        <v>0</v>
      </c>
      <c r="K119" s="70">
        <f t="shared" si="35"/>
        <v>100</v>
      </c>
      <c r="L119" s="70">
        <f t="shared" si="35"/>
        <v>50</v>
      </c>
      <c r="M119" s="70">
        <f t="shared" si="35"/>
        <v>66.666666666666671</v>
      </c>
      <c r="N119" s="70">
        <f t="shared" si="35"/>
        <v>100</v>
      </c>
      <c r="O119" s="70">
        <f t="shared" si="35"/>
        <v>50</v>
      </c>
      <c r="P119" s="70">
        <f t="shared" si="35"/>
        <v>66.666666666666671</v>
      </c>
      <c r="Q119" s="70">
        <f t="shared" si="35"/>
        <v>50</v>
      </c>
      <c r="R119" s="70">
        <f t="shared" si="35"/>
        <v>50</v>
      </c>
      <c r="S119" s="70">
        <f t="shared" si="35"/>
        <v>50</v>
      </c>
      <c r="T119" s="70">
        <f t="shared" si="35"/>
        <v>50</v>
      </c>
      <c r="U119" s="70">
        <f t="shared" si="35"/>
        <v>50</v>
      </c>
      <c r="V119" s="95">
        <f t="shared" si="35"/>
        <v>50</v>
      </c>
    </row>
    <row r="120" spans="1:22" x14ac:dyDescent="0.3">
      <c r="A120" s="29"/>
      <c r="B120" s="30"/>
      <c r="C120" s="31"/>
      <c r="D120" s="30"/>
      <c r="E120" s="31"/>
      <c r="F120" s="30"/>
      <c r="G120" s="31"/>
      <c r="H120" s="30"/>
      <c r="I120" s="31"/>
      <c r="J120" s="30"/>
      <c r="K120" s="31"/>
      <c r="L120" s="30"/>
      <c r="M120" s="31"/>
      <c r="N120" s="30"/>
      <c r="O120" s="31"/>
    </row>
    <row r="121" spans="1:22" x14ac:dyDescent="0.3">
      <c r="A121" s="4" t="s">
        <v>59</v>
      </c>
    </row>
    <row r="123" spans="1:22" x14ac:dyDescent="0.3">
      <c r="A123" s="146" t="s">
        <v>47</v>
      </c>
      <c r="B123" s="146"/>
      <c r="C123" s="146"/>
      <c r="D123" s="146"/>
      <c r="E123" s="146"/>
      <c r="F123" s="146"/>
      <c r="G123" s="146"/>
      <c r="H123" s="146"/>
      <c r="I123" s="146"/>
      <c r="J123" s="146"/>
      <c r="K123" s="146"/>
      <c r="L123" s="146"/>
      <c r="M123" s="146"/>
      <c r="N123" s="146"/>
      <c r="O123" s="146"/>
    </row>
    <row r="124" spans="1:22" x14ac:dyDescent="0.3">
      <c r="A124" s="145" t="s">
        <v>9</v>
      </c>
      <c r="B124" s="176">
        <v>2006</v>
      </c>
      <c r="C124" s="177"/>
      <c r="D124" s="176">
        <v>2007</v>
      </c>
      <c r="E124" s="177"/>
      <c r="F124" s="176">
        <v>2008</v>
      </c>
      <c r="G124" s="177"/>
      <c r="H124" s="176">
        <v>2009</v>
      </c>
      <c r="I124" s="177"/>
      <c r="J124" s="176">
        <v>2010</v>
      </c>
      <c r="K124" s="177"/>
      <c r="L124" s="176">
        <v>2011</v>
      </c>
      <c r="M124" s="177"/>
      <c r="N124" s="176">
        <v>2012</v>
      </c>
      <c r="O124" s="177"/>
    </row>
    <row r="125" spans="1:22" x14ac:dyDescent="0.3">
      <c r="A125" s="145"/>
      <c r="B125" s="9" t="s">
        <v>4</v>
      </c>
      <c r="C125" s="106" t="s">
        <v>0</v>
      </c>
      <c r="D125" s="9" t="s">
        <v>4</v>
      </c>
      <c r="E125" s="106" t="s">
        <v>0</v>
      </c>
      <c r="F125" s="9" t="s">
        <v>4</v>
      </c>
      <c r="G125" s="106" t="s">
        <v>0</v>
      </c>
      <c r="H125" s="9" t="s">
        <v>4</v>
      </c>
      <c r="I125" s="106" t="s">
        <v>0</v>
      </c>
      <c r="J125" s="9" t="s">
        <v>4</v>
      </c>
      <c r="K125" s="106" t="s">
        <v>0</v>
      </c>
      <c r="L125" s="9" t="s">
        <v>4</v>
      </c>
      <c r="M125" s="106" t="s">
        <v>0</v>
      </c>
      <c r="N125" s="9" t="s">
        <v>4</v>
      </c>
      <c r="O125" s="106" t="s">
        <v>0</v>
      </c>
    </row>
    <row r="126" spans="1:22" x14ac:dyDescent="0.3">
      <c r="A126" s="2" t="s">
        <v>84</v>
      </c>
      <c r="B126" s="52"/>
      <c r="C126" s="66" t="str">
        <f t="shared" ref="C126:C131" si="36">IF(B126=0,"",B126*100/$B$78)</f>
        <v/>
      </c>
      <c r="D126" s="77"/>
      <c r="E126" s="66" t="str">
        <f>IF(D126=0,"",D126*100/#REF!)</f>
        <v/>
      </c>
      <c r="F126" s="77">
        <v>0</v>
      </c>
      <c r="G126" s="66" t="str">
        <f t="shared" ref="G126:G131" si="37">IF(F126=0,"",F126*100/$C$78)</f>
        <v/>
      </c>
      <c r="H126" s="77">
        <v>23</v>
      </c>
      <c r="I126" s="66">
        <f t="shared" ref="I126:I131" si="38">IF(H126=0,"",H126*100/$D$78)</f>
        <v>14.743589743589743</v>
      </c>
      <c r="J126" s="77">
        <v>42</v>
      </c>
      <c r="K126" s="66">
        <f t="shared" ref="K126:K131" si="39">IF(J126=0,"",J126*100/$E$78)</f>
        <v>17.948717948717949</v>
      </c>
      <c r="L126" s="77">
        <v>60</v>
      </c>
      <c r="M126" s="66">
        <f t="shared" ref="M126:M131" si="40">IF(L126=0,"",L126*100/$F$78)</f>
        <v>21.428571428571427</v>
      </c>
      <c r="N126" s="77">
        <v>105</v>
      </c>
      <c r="O126" s="67">
        <f t="shared" ref="O126:O131" si="41">IF(N126=0,"",N126*100/$G$78)</f>
        <v>33.87096774193548</v>
      </c>
      <c r="Q126" s="13"/>
      <c r="R126" s="13"/>
      <c r="S126" s="13"/>
      <c r="T126" s="13"/>
      <c r="U126" s="13"/>
      <c r="V126" s="13"/>
    </row>
    <row r="127" spans="1:22" ht="14.4" x14ac:dyDescent="0.35">
      <c r="A127" s="3" t="s">
        <v>85</v>
      </c>
      <c r="B127" s="53"/>
      <c r="C127" s="58" t="str">
        <f t="shared" si="36"/>
        <v/>
      </c>
      <c r="D127" s="78"/>
      <c r="E127" s="58" t="str">
        <f>IF(D127=0,"",D127*100/#REF!)</f>
        <v/>
      </c>
      <c r="F127" s="78">
        <v>0</v>
      </c>
      <c r="G127" s="58" t="str">
        <f t="shared" si="37"/>
        <v/>
      </c>
      <c r="H127" s="78">
        <v>0</v>
      </c>
      <c r="I127" s="58" t="str">
        <f t="shared" si="38"/>
        <v/>
      </c>
      <c r="J127" s="78">
        <v>2</v>
      </c>
      <c r="K127" s="58">
        <f t="shared" si="39"/>
        <v>0.85470085470085466</v>
      </c>
      <c r="L127" s="78">
        <v>10</v>
      </c>
      <c r="M127" s="58">
        <f t="shared" si="40"/>
        <v>3.5714285714285716</v>
      </c>
      <c r="N127" s="78">
        <v>25</v>
      </c>
      <c r="O127" s="59">
        <f t="shared" si="41"/>
        <v>8.064516129032258</v>
      </c>
      <c r="Q127" s="13"/>
      <c r="R127" s="136"/>
      <c r="S127" s="136"/>
      <c r="T127" s="136"/>
      <c r="U127" s="137"/>
      <c r="V127" s="137"/>
    </row>
    <row r="128" spans="1:22" x14ac:dyDescent="0.3">
      <c r="A128" s="3" t="s">
        <v>86</v>
      </c>
      <c r="B128" s="53"/>
      <c r="C128" s="58" t="str">
        <f t="shared" si="36"/>
        <v/>
      </c>
      <c r="D128" s="78"/>
      <c r="E128" s="58" t="str">
        <f>IF(D128=0,"",D128*100/#REF!)</f>
        <v/>
      </c>
      <c r="F128" s="78">
        <v>0</v>
      </c>
      <c r="G128" s="58" t="str">
        <f t="shared" si="37"/>
        <v/>
      </c>
      <c r="H128" s="78">
        <v>0</v>
      </c>
      <c r="I128" s="58" t="str">
        <f t="shared" si="38"/>
        <v/>
      </c>
      <c r="J128" s="78">
        <v>0</v>
      </c>
      <c r="K128" s="58" t="str">
        <f t="shared" si="39"/>
        <v/>
      </c>
      <c r="L128" s="78">
        <v>0</v>
      </c>
      <c r="M128" s="58" t="str">
        <f t="shared" si="40"/>
        <v/>
      </c>
      <c r="N128" s="78">
        <v>0</v>
      </c>
      <c r="O128" s="59" t="str">
        <f t="shared" si="41"/>
        <v/>
      </c>
      <c r="Q128" s="13"/>
      <c r="R128" s="13"/>
      <c r="S128" s="13"/>
      <c r="T128" s="13"/>
      <c r="U128" s="13"/>
      <c r="V128" s="13"/>
    </row>
    <row r="129" spans="1:22" ht="27.6" x14ac:dyDescent="0.3">
      <c r="A129" s="3" t="s">
        <v>87</v>
      </c>
      <c r="B129" s="53"/>
      <c r="C129" s="58" t="str">
        <f t="shared" si="36"/>
        <v/>
      </c>
      <c r="D129" s="78"/>
      <c r="E129" s="58" t="str">
        <f>IF(D129=0,"",D129*100/#REF!)</f>
        <v/>
      </c>
      <c r="F129" s="78">
        <v>0</v>
      </c>
      <c r="G129" s="58" t="str">
        <f t="shared" si="37"/>
        <v/>
      </c>
      <c r="H129" s="78">
        <v>2</v>
      </c>
      <c r="I129" s="58">
        <f t="shared" si="38"/>
        <v>1.2820512820512822</v>
      </c>
      <c r="J129" s="78">
        <v>2</v>
      </c>
      <c r="K129" s="58">
        <f t="shared" si="39"/>
        <v>0.85470085470085466</v>
      </c>
      <c r="L129" s="78">
        <v>10</v>
      </c>
      <c r="M129" s="58">
        <f t="shared" si="40"/>
        <v>3.5714285714285716</v>
      </c>
      <c r="N129" s="78">
        <v>15</v>
      </c>
      <c r="O129" s="59">
        <f t="shared" si="41"/>
        <v>4.838709677419355</v>
      </c>
      <c r="Q129" s="13"/>
      <c r="R129" s="13"/>
      <c r="S129" s="13"/>
      <c r="T129" s="13"/>
      <c r="U129" s="13"/>
      <c r="V129" s="13"/>
    </row>
    <row r="130" spans="1:22" x14ac:dyDescent="0.3">
      <c r="A130" s="3" t="s">
        <v>65</v>
      </c>
      <c r="B130" s="54">
        <f>SUM(B126:B129)</f>
        <v>0</v>
      </c>
      <c r="C130" s="58" t="str">
        <f t="shared" si="36"/>
        <v/>
      </c>
      <c r="D130" s="54">
        <f>SUM(D126:D129)</f>
        <v>0</v>
      </c>
      <c r="E130" s="58" t="str">
        <f>IF(D130=0,"",D130*100/#REF!)</f>
        <v/>
      </c>
      <c r="F130" s="54">
        <f>SUM(F126:F129)</f>
        <v>0</v>
      </c>
      <c r="G130" s="58" t="str">
        <f t="shared" si="37"/>
        <v/>
      </c>
      <c r="H130" s="54">
        <f>SUM(H126:H129)</f>
        <v>25</v>
      </c>
      <c r="I130" s="58">
        <f t="shared" si="38"/>
        <v>16.025641025641026</v>
      </c>
      <c r="J130" s="54">
        <f>SUM(J126:J129)</f>
        <v>46</v>
      </c>
      <c r="K130" s="58">
        <f t="shared" si="39"/>
        <v>19.658119658119659</v>
      </c>
      <c r="L130" s="54">
        <f>SUM(L126:L129)</f>
        <v>80</v>
      </c>
      <c r="M130" s="58">
        <f t="shared" si="40"/>
        <v>28.571428571428573</v>
      </c>
      <c r="N130" s="54">
        <f>SUM(N126:N129)</f>
        <v>145</v>
      </c>
      <c r="O130" s="59">
        <f t="shared" si="41"/>
        <v>46.774193548387096</v>
      </c>
    </row>
    <row r="131" spans="1:22" x14ac:dyDescent="0.3">
      <c r="A131" s="11" t="s">
        <v>67</v>
      </c>
      <c r="B131" s="53"/>
      <c r="C131" s="58" t="str">
        <f t="shared" si="36"/>
        <v/>
      </c>
      <c r="D131" s="53"/>
      <c r="E131" s="58" t="str">
        <f>IF(D131=0,"",D131*100/#REF!)</f>
        <v/>
      </c>
      <c r="F131" s="53">
        <v>30</v>
      </c>
      <c r="G131" s="58">
        <f t="shared" si="37"/>
        <v>75</v>
      </c>
      <c r="H131" s="53">
        <v>156</v>
      </c>
      <c r="I131" s="58">
        <f t="shared" si="38"/>
        <v>100</v>
      </c>
      <c r="J131" s="53">
        <v>234</v>
      </c>
      <c r="K131" s="58">
        <f t="shared" si="39"/>
        <v>100</v>
      </c>
      <c r="L131" s="53">
        <v>300</v>
      </c>
      <c r="M131" s="58">
        <f t="shared" si="40"/>
        <v>107.14285714285714</v>
      </c>
      <c r="N131" s="53">
        <v>350</v>
      </c>
      <c r="O131" s="59">
        <f t="shared" si="41"/>
        <v>112.90322580645162</v>
      </c>
    </row>
    <row r="132" spans="1:22" ht="27.6" x14ac:dyDescent="0.3">
      <c r="A132" s="43" t="s">
        <v>119</v>
      </c>
      <c r="B132" s="53"/>
      <c r="C132" s="58" t="str">
        <f>IFERROR(B132*100/B78,"")</f>
        <v/>
      </c>
      <c r="D132" s="53"/>
      <c r="E132" s="58" t="str">
        <f>IFERROR(D132*100/#REF!,"")</f>
        <v/>
      </c>
      <c r="F132" s="53">
        <v>0</v>
      </c>
      <c r="G132" s="58">
        <f>IFERROR(F132*100/C78,"")</f>
        <v>0</v>
      </c>
      <c r="H132" s="53">
        <v>0</v>
      </c>
      <c r="I132" s="58">
        <f>IFERROR(H132*100/D78,"")</f>
        <v>0</v>
      </c>
      <c r="J132" s="53">
        <v>0</v>
      </c>
      <c r="K132" s="58">
        <f>IFERROR(J132*100/E78,"")</f>
        <v>0</v>
      </c>
      <c r="L132" s="53">
        <v>15</v>
      </c>
      <c r="M132" s="58">
        <f>IFERROR(L132*100/F78,"")</f>
        <v>5.3571428571428568</v>
      </c>
      <c r="N132" s="53">
        <v>20</v>
      </c>
      <c r="O132" s="59">
        <f>IFERROR(N132*100/G78,"")</f>
        <v>6.4516129032258061</v>
      </c>
    </row>
    <row r="133" spans="1:22" ht="27.6" x14ac:dyDescent="0.3">
      <c r="A133" s="38" t="s">
        <v>101</v>
      </c>
      <c r="B133" s="53"/>
      <c r="C133" s="58" t="str">
        <f>IFERROR(B133*100/B132,"")</f>
        <v/>
      </c>
      <c r="D133" s="53"/>
      <c r="E133" s="58" t="str">
        <f>IFERROR(D133*100/D132,"")</f>
        <v/>
      </c>
      <c r="F133" s="53">
        <v>0</v>
      </c>
      <c r="G133" s="58" t="str">
        <f>IFERROR(F133*100/F132,"")</f>
        <v/>
      </c>
      <c r="H133" s="53">
        <v>0</v>
      </c>
      <c r="I133" s="58" t="str">
        <f>IFERROR(H133*100/H132,"")</f>
        <v/>
      </c>
      <c r="J133" s="53">
        <v>0</v>
      </c>
      <c r="K133" s="58" t="str">
        <f>IFERROR(J133*100/J132,"")</f>
        <v/>
      </c>
      <c r="L133" s="53">
        <v>10</v>
      </c>
      <c r="M133" s="58">
        <f>IFERROR(L133*100/L132,"")</f>
        <v>66.666666666666671</v>
      </c>
      <c r="N133" s="53">
        <v>12</v>
      </c>
      <c r="O133" s="59">
        <f>IFERROR(N133*100/N132,"")</f>
        <v>60</v>
      </c>
    </row>
    <row r="134" spans="1:22" ht="27.6" x14ac:dyDescent="0.3">
      <c r="A134" s="38" t="s">
        <v>102</v>
      </c>
      <c r="B134" s="53"/>
      <c r="C134" s="58" t="str">
        <f>IFERROR(B134*100/B132,"")</f>
        <v/>
      </c>
      <c r="D134" s="53"/>
      <c r="E134" s="58" t="str">
        <f>IFERROR(D134*100/D132,"")</f>
        <v/>
      </c>
      <c r="F134" s="53">
        <v>0</v>
      </c>
      <c r="G134" s="58" t="str">
        <f>IFERROR(F134*100/F132,"")</f>
        <v/>
      </c>
      <c r="H134" s="53">
        <v>0</v>
      </c>
      <c r="I134" s="58" t="str">
        <f>IFERROR(H134*100/H132,"")</f>
        <v/>
      </c>
      <c r="J134" s="53">
        <v>0</v>
      </c>
      <c r="K134" s="58" t="str">
        <f>IFERROR(J134*100/J132,"")</f>
        <v/>
      </c>
      <c r="L134" s="53">
        <v>5</v>
      </c>
      <c r="M134" s="58">
        <f>IFERROR(L134*100/L132,"")</f>
        <v>33.333333333333336</v>
      </c>
      <c r="N134" s="53">
        <v>8</v>
      </c>
      <c r="O134" s="59">
        <f>IFERROR(N134*100/N132,"")</f>
        <v>40</v>
      </c>
    </row>
    <row r="135" spans="1:22" x14ac:dyDescent="0.3">
      <c r="A135" s="38" t="s">
        <v>104</v>
      </c>
      <c r="B135" s="53"/>
      <c r="C135" s="58" t="str">
        <f>IFERROR(B135*100/B78,"")</f>
        <v/>
      </c>
      <c r="D135" s="53"/>
      <c r="E135" s="58" t="str">
        <f>IFERROR(D135*100/#REF!,"")</f>
        <v/>
      </c>
      <c r="F135" s="53">
        <v>30</v>
      </c>
      <c r="G135" s="58">
        <f>IFERROR(F135*100/C78,"")</f>
        <v>75</v>
      </c>
      <c r="H135" s="53">
        <v>126</v>
      </c>
      <c r="I135" s="58">
        <f>IFERROR(H135*100/D78,"")</f>
        <v>80.769230769230774</v>
      </c>
      <c r="J135" s="53">
        <v>80</v>
      </c>
      <c r="K135" s="58">
        <f>IFERROR(J135*100/E78,"")</f>
        <v>34.188034188034187</v>
      </c>
      <c r="L135" s="53">
        <v>90</v>
      </c>
      <c r="M135" s="58">
        <f>IFERROR(L135*100/F78,"")</f>
        <v>32.142857142857146</v>
      </c>
      <c r="N135" s="53">
        <v>100</v>
      </c>
      <c r="O135" s="59">
        <f>IFERROR(N135*100/G78,"")</f>
        <v>32.258064516129032</v>
      </c>
    </row>
    <row r="136" spans="1:22" ht="41.4" x14ac:dyDescent="0.3">
      <c r="A136" s="38" t="s">
        <v>103</v>
      </c>
      <c r="B136" s="53"/>
      <c r="C136" s="58" t="str">
        <f>IFERROR(B136*100/B135,"")</f>
        <v/>
      </c>
      <c r="D136" s="53"/>
      <c r="E136" s="58" t="str">
        <f>IFERROR(D136*100/D135,"")</f>
        <v/>
      </c>
      <c r="F136" s="53">
        <v>0</v>
      </c>
      <c r="G136" s="58">
        <f>IFERROR(F136*100/F135,"")</f>
        <v>0</v>
      </c>
      <c r="H136" s="53">
        <v>0</v>
      </c>
      <c r="I136" s="58">
        <f>IFERROR(H136*100/H135,"")</f>
        <v>0</v>
      </c>
      <c r="J136" s="53">
        <v>0</v>
      </c>
      <c r="K136" s="58">
        <f>IFERROR(J136*100/J135,"")</f>
        <v>0</v>
      </c>
      <c r="L136" s="53">
        <v>20</v>
      </c>
      <c r="M136" s="58">
        <f>IFERROR(L136*100/L135,"")</f>
        <v>22.222222222222221</v>
      </c>
      <c r="N136" s="53">
        <v>30</v>
      </c>
      <c r="O136" s="59">
        <f>IFERROR(N136*100/N135,"")</f>
        <v>30</v>
      </c>
    </row>
    <row r="137" spans="1:22" ht="27.6" x14ac:dyDescent="0.3">
      <c r="A137" s="11" t="s">
        <v>75</v>
      </c>
      <c r="B137" s="79"/>
      <c r="C137" s="78"/>
      <c r="D137" s="78"/>
      <c r="E137" s="78"/>
      <c r="F137" s="78"/>
      <c r="G137" s="78"/>
      <c r="H137" s="78"/>
      <c r="I137" s="78"/>
      <c r="J137" s="78"/>
      <c r="K137" s="78"/>
      <c r="L137" s="78"/>
      <c r="M137" s="78"/>
      <c r="N137" s="78"/>
      <c r="O137" s="80"/>
      <c r="P137" s="23"/>
      <c r="Q137" s="24"/>
      <c r="R137" s="24"/>
      <c r="S137" s="24"/>
      <c r="T137" s="24"/>
    </row>
    <row r="138" spans="1:22" ht="27.6" x14ac:dyDescent="0.3">
      <c r="A138" s="11" t="s">
        <v>76</v>
      </c>
      <c r="B138" s="79"/>
      <c r="C138" s="78"/>
      <c r="D138" s="78"/>
      <c r="E138" s="78"/>
      <c r="F138" s="78"/>
      <c r="G138" s="78"/>
      <c r="H138" s="78"/>
      <c r="I138" s="78"/>
      <c r="J138" s="78"/>
      <c r="K138" s="78"/>
      <c r="L138" s="78"/>
      <c r="M138" s="78"/>
      <c r="N138" s="78"/>
      <c r="O138" s="80"/>
      <c r="P138" s="24"/>
      <c r="Q138" s="24"/>
      <c r="R138" s="24"/>
      <c r="S138" s="24"/>
      <c r="T138" s="24"/>
    </row>
    <row r="139" spans="1:22" ht="27.6" x14ac:dyDescent="0.3">
      <c r="A139" s="11" t="s">
        <v>77</v>
      </c>
      <c r="B139" s="79"/>
      <c r="C139" s="81"/>
      <c r="D139" s="81"/>
      <c r="E139" s="81"/>
      <c r="F139" s="81"/>
      <c r="G139" s="81"/>
      <c r="H139" s="81"/>
      <c r="I139" s="81"/>
      <c r="J139" s="81"/>
      <c r="K139" s="81"/>
      <c r="L139" s="81"/>
      <c r="M139" s="81"/>
      <c r="N139" s="81"/>
      <c r="O139" s="82"/>
    </row>
    <row r="140" spans="1:22" ht="41.4" x14ac:dyDescent="0.3">
      <c r="A140" s="6" t="s">
        <v>48</v>
      </c>
      <c r="B140" s="214"/>
      <c r="C140" s="214"/>
      <c r="D140" s="215"/>
      <c r="E140" s="215"/>
      <c r="F140" s="215"/>
      <c r="G140" s="215"/>
      <c r="H140" s="215"/>
      <c r="I140" s="215"/>
      <c r="J140" s="173"/>
      <c r="K140" s="174"/>
      <c r="L140" s="215"/>
      <c r="M140" s="215"/>
      <c r="N140" s="215"/>
      <c r="O140" s="216"/>
    </row>
    <row r="141" spans="1:22" x14ac:dyDescent="0.3">
      <c r="A141" s="4" t="s">
        <v>59</v>
      </c>
    </row>
    <row r="142" spans="1:22" x14ac:dyDescent="0.3">
      <c r="A142" s="170" t="s">
        <v>72</v>
      </c>
      <c r="B142" s="170"/>
      <c r="C142" s="170"/>
      <c r="D142" s="170"/>
      <c r="E142" s="170"/>
      <c r="F142" s="170"/>
      <c r="G142" s="170"/>
      <c r="H142" s="170"/>
      <c r="I142" s="170"/>
      <c r="J142" s="170"/>
      <c r="K142" s="170"/>
      <c r="L142" s="170"/>
      <c r="M142" s="170"/>
      <c r="N142" s="170"/>
      <c r="O142" s="170"/>
      <c r="P142" s="170"/>
      <c r="Q142" s="170"/>
      <c r="R142" s="170"/>
      <c r="S142" s="170"/>
      <c r="T142" s="26"/>
    </row>
    <row r="143" spans="1:22" x14ac:dyDescent="0.3">
      <c r="A143" s="170" t="s">
        <v>70</v>
      </c>
      <c r="B143" s="170"/>
      <c r="C143" s="170"/>
      <c r="D143" s="170"/>
      <c r="E143" s="170"/>
      <c r="F143" s="170"/>
      <c r="G143" s="170"/>
      <c r="H143" s="170"/>
      <c r="I143" s="170"/>
      <c r="J143" s="170"/>
      <c r="K143" s="170"/>
      <c r="L143" s="170"/>
      <c r="M143" s="170"/>
      <c r="N143" s="170"/>
      <c r="O143" s="170"/>
      <c r="P143" s="170"/>
      <c r="Q143" s="170"/>
      <c r="R143" s="170"/>
      <c r="S143" s="170"/>
    </row>
    <row r="144" spans="1:22" x14ac:dyDescent="0.3">
      <c r="A144" s="103"/>
      <c r="B144" s="103"/>
      <c r="C144" s="103"/>
      <c r="D144" s="103"/>
      <c r="E144" s="103"/>
      <c r="F144" s="103"/>
      <c r="G144" s="103"/>
      <c r="H144" s="103"/>
      <c r="I144" s="103"/>
      <c r="J144" s="103"/>
      <c r="K144" s="103"/>
      <c r="L144" s="103"/>
      <c r="M144" s="103"/>
      <c r="N144" s="103"/>
      <c r="O144" s="103"/>
      <c r="P144" s="103"/>
      <c r="Q144" s="103"/>
      <c r="R144" s="103"/>
      <c r="S144" s="103"/>
    </row>
    <row r="145" spans="1:29" x14ac:dyDescent="0.3">
      <c r="A145" s="103"/>
      <c r="B145" s="103"/>
      <c r="C145" s="103"/>
      <c r="D145" s="103"/>
      <c r="E145" s="103"/>
      <c r="F145" s="103"/>
      <c r="G145" s="103"/>
      <c r="H145" s="103"/>
      <c r="I145" s="103"/>
      <c r="J145" s="103"/>
      <c r="K145" s="103"/>
      <c r="L145" s="103"/>
      <c r="M145" s="103"/>
      <c r="N145" s="103"/>
      <c r="O145" s="103"/>
      <c r="P145" s="103"/>
      <c r="Q145" s="103"/>
      <c r="R145" s="103"/>
      <c r="S145" s="103"/>
    </row>
    <row r="146" spans="1:29" ht="27.6" x14ac:dyDescent="0.3">
      <c r="A146" s="103" t="s">
        <v>88</v>
      </c>
      <c r="B146" s="103"/>
      <c r="C146" s="103"/>
      <c r="D146" s="103"/>
      <c r="E146" s="103"/>
      <c r="F146" s="103"/>
      <c r="G146" s="103"/>
      <c r="H146" s="103"/>
      <c r="I146" s="103"/>
      <c r="J146" s="103"/>
      <c r="K146" s="103"/>
      <c r="L146" s="103"/>
      <c r="M146" s="103"/>
      <c r="N146" s="103"/>
      <c r="O146" s="103"/>
      <c r="P146" s="103"/>
      <c r="Q146" s="103"/>
      <c r="R146" s="103"/>
      <c r="S146" s="103"/>
    </row>
    <row r="147" spans="1:29" x14ac:dyDescent="0.3">
      <c r="A147" s="103"/>
      <c r="B147" s="103"/>
      <c r="C147" s="103"/>
      <c r="D147" s="103"/>
      <c r="E147" s="103"/>
      <c r="F147" s="103"/>
      <c r="G147" s="103"/>
      <c r="H147" s="103"/>
      <c r="I147" s="103"/>
      <c r="J147" s="103"/>
      <c r="K147" s="103"/>
      <c r="L147" s="103"/>
      <c r="M147" s="103"/>
      <c r="N147" s="103"/>
      <c r="O147" s="103"/>
      <c r="P147" s="103"/>
      <c r="Q147" s="103"/>
      <c r="R147" s="103"/>
      <c r="S147" s="103"/>
    </row>
    <row r="148" spans="1:29" x14ac:dyDescent="0.3">
      <c r="A148" s="217" t="s">
        <v>12</v>
      </c>
      <c r="B148" s="218"/>
      <c r="C148" s="218"/>
      <c r="D148" s="218"/>
      <c r="E148" s="218"/>
      <c r="F148" s="218"/>
      <c r="G148" s="218"/>
      <c r="H148" s="218"/>
      <c r="I148" s="218"/>
      <c r="J148" s="218"/>
      <c r="K148" s="218"/>
      <c r="L148" s="218"/>
      <c r="M148" s="218"/>
      <c r="N148" s="218"/>
      <c r="O148" s="218"/>
      <c r="P148" s="218"/>
      <c r="Q148" s="218"/>
      <c r="R148" s="218"/>
      <c r="S148" s="218"/>
      <c r="T148" s="218"/>
      <c r="U148" s="218"/>
      <c r="V148" s="218"/>
    </row>
    <row r="149" spans="1:29" x14ac:dyDescent="0.3">
      <c r="A149" s="210" t="s">
        <v>9</v>
      </c>
      <c r="B149" s="219">
        <v>2006</v>
      </c>
      <c r="C149" s="219"/>
      <c r="D149" s="219"/>
      <c r="E149" s="219">
        <v>2007</v>
      </c>
      <c r="F149" s="219"/>
      <c r="G149" s="219"/>
      <c r="H149" s="219">
        <v>2008</v>
      </c>
      <c r="I149" s="219"/>
      <c r="J149" s="219"/>
      <c r="K149" s="219">
        <v>2009</v>
      </c>
      <c r="L149" s="219"/>
      <c r="M149" s="219"/>
      <c r="N149" s="219">
        <v>2010</v>
      </c>
      <c r="O149" s="219"/>
      <c r="P149" s="219"/>
      <c r="Q149" s="176">
        <v>2011</v>
      </c>
      <c r="R149" s="190"/>
      <c r="S149" s="177"/>
      <c r="T149" s="176">
        <v>2012</v>
      </c>
      <c r="U149" s="190"/>
      <c r="V149" s="177"/>
    </row>
    <row r="150" spans="1:29" x14ac:dyDescent="0.3">
      <c r="A150" s="211"/>
      <c r="B150" s="106" t="s">
        <v>91</v>
      </c>
      <c r="C150" s="219" t="s">
        <v>92</v>
      </c>
      <c r="D150" s="219"/>
      <c r="E150" s="106" t="s">
        <v>91</v>
      </c>
      <c r="F150" s="219" t="s">
        <v>92</v>
      </c>
      <c r="G150" s="219"/>
      <c r="H150" s="106" t="s">
        <v>91</v>
      </c>
      <c r="I150" s="219" t="s">
        <v>92</v>
      </c>
      <c r="J150" s="219"/>
      <c r="K150" s="106" t="s">
        <v>91</v>
      </c>
      <c r="L150" s="219" t="s">
        <v>92</v>
      </c>
      <c r="M150" s="219"/>
      <c r="N150" s="106" t="s">
        <v>91</v>
      </c>
      <c r="O150" s="219" t="s">
        <v>92</v>
      </c>
      <c r="P150" s="219"/>
      <c r="Q150" s="106" t="s">
        <v>91</v>
      </c>
      <c r="R150" s="219" t="s">
        <v>92</v>
      </c>
      <c r="S150" s="219"/>
      <c r="T150" s="106" t="s">
        <v>91</v>
      </c>
      <c r="U150" s="219" t="s">
        <v>92</v>
      </c>
      <c r="V150" s="219"/>
    </row>
    <row r="151" spans="1:29" ht="14.4" thickBot="1" x14ac:dyDescent="0.35">
      <c r="A151" s="212"/>
      <c r="B151" s="37" t="s">
        <v>4</v>
      </c>
      <c r="C151" s="37" t="s">
        <v>4</v>
      </c>
      <c r="D151" s="106" t="s">
        <v>0</v>
      </c>
      <c r="E151" s="37" t="s">
        <v>4</v>
      </c>
      <c r="F151" s="37" t="s">
        <v>4</v>
      </c>
      <c r="G151" s="106" t="s">
        <v>0</v>
      </c>
      <c r="H151" s="37" t="s">
        <v>4</v>
      </c>
      <c r="I151" s="37" t="s">
        <v>4</v>
      </c>
      <c r="J151" s="106" t="s">
        <v>0</v>
      </c>
      <c r="K151" s="37" t="s">
        <v>4</v>
      </c>
      <c r="L151" s="37" t="s">
        <v>4</v>
      </c>
      <c r="M151" s="106" t="s">
        <v>0</v>
      </c>
      <c r="N151" s="37" t="s">
        <v>4</v>
      </c>
      <c r="O151" s="37" t="s">
        <v>4</v>
      </c>
      <c r="P151" s="106" t="s">
        <v>0</v>
      </c>
      <c r="Q151" s="37" t="s">
        <v>4</v>
      </c>
      <c r="R151" s="37" t="s">
        <v>4</v>
      </c>
      <c r="S151" s="106" t="s">
        <v>0</v>
      </c>
      <c r="T151" s="37" t="s">
        <v>4</v>
      </c>
      <c r="U151" s="37" t="s">
        <v>4</v>
      </c>
      <c r="V151" s="106" t="s">
        <v>0</v>
      </c>
    </row>
    <row r="152" spans="1:29" ht="27.6" x14ac:dyDescent="0.3">
      <c r="A152" s="36" t="s">
        <v>78</v>
      </c>
      <c r="B152" s="83"/>
      <c r="C152" s="83"/>
      <c r="D152" s="84" t="str">
        <f t="shared" ref="D152:D158" si="42">IF(C152=0,"",C152*100/B152)</f>
        <v/>
      </c>
      <c r="E152" s="85"/>
      <c r="F152" s="85"/>
      <c r="G152" s="86" t="str">
        <f t="shared" ref="G152:G158" si="43">IF(F152=0,"",F152*100/E152)</f>
        <v/>
      </c>
      <c r="H152" s="85"/>
      <c r="I152" s="85"/>
      <c r="J152" s="86" t="str">
        <f t="shared" ref="J152:J158" si="44">IF(I152=0,"",I152*100/H152)</f>
        <v/>
      </c>
      <c r="K152" s="85"/>
      <c r="L152" s="85"/>
      <c r="M152" s="86" t="str">
        <f t="shared" ref="M152:M158" si="45">IF(L152=0,"",L152*100/K152)</f>
        <v/>
      </c>
      <c r="N152" s="85"/>
      <c r="O152" s="85"/>
      <c r="P152" s="86" t="str">
        <f t="shared" ref="P152:P158" si="46">IF(O152=0,"",O152*100/N152)</f>
        <v/>
      </c>
      <c r="Q152" s="85"/>
      <c r="R152" s="85"/>
      <c r="S152" s="86" t="str">
        <f t="shared" ref="S152:S158" si="47">IF(R152=0,"",R152*100/Q152)</f>
        <v/>
      </c>
      <c r="T152" s="85">
        <v>30</v>
      </c>
      <c r="U152" s="87">
        <v>25</v>
      </c>
      <c r="V152" s="88">
        <f t="shared" ref="V152:V158" si="48">IF(U152=0,"",U152*100/T152)</f>
        <v>83.333333333333329</v>
      </c>
      <c r="W152" s="19"/>
      <c r="X152" s="20"/>
      <c r="Y152" s="20"/>
      <c r="Z152" s="20"/>
      <c r="AA152" s="20"/>
      <c r="AB152" s="20"/>
      <c r="AC152" s="20"/>
    </row>
    <row r="153" spans="1:29" ht="27.6" x14ac:dyDescent="0.3">
      <c r="A153" s="7" t="s">
        <v>79</v>
      </c>
      <c r="B153" s="79"/>
      <c r="C153" s="79"/>
      <c r="D153" s="54" t="str">
        <f t="shared" si="42"/>
        <v/>
      </c>
      <c r="E153" s="79"/>
      <c r="F153" s="79"/>
      <c r="G153" s="54" t="str">
        <f t="shared" si="43"/>
        <v/>
      </c>
      <c r="H153" s="79"/>
      <c r="I153" s="79"/>
      <c r="J153" s="54" t="str">
        <f t="shared" si="44"/>
        <v/>
      </c>
      <c r="K153" s="79"/>
      <c r="L153" s="79"/>
      <c r="M153" s="54" t="str">
        <f t="shared" si="45"/>
        <v/>
      </c>
      <c r="N153" s="79"/>
      <c r="O153" s="79"/>
      <c r="P153" s="54" t="str">
        <f t="shared" si="46"/>
        <v/>
      </c>
      <c r="Q153" s="79"/>
      <c r="R153" s="79"/>
      <c r="S153" s="54" t="str">
        <f t="shared" si="47"/>
        <v/>
      </c>
      <c r="T153" s="79">
        <v>25</v>
      </c>
      <c r="U153" s="89">
        <v>22</v>
      </c>
      <c r="V153" s="55">
        <f t="shared" si="48"/>
        <v>88</v>
      </c>
      <c r="W153" s="19"/>
      <c r="X153" s="20"/>
      <c r="Y153" s="20"/>
      <c r="Z153" s="20"/>
      <c r="AA153" s="20"/>
      <c r="AB153" s="20"/>
      <c r="AC153" s="20"/>
    </row>
    <row r="154" spans="1:29" ht="27.6" x14ac:dyDescent="0.3">
      <c r="A154" s="7" t="s">
        <v>81</v>
      </c>
      <c r="B154" s="54" t="str">
        <f>IF(C152=0,"",C152)</f>
        <v/>
      </c>
      <c r="C154" s="79"/>
      <c r="D154" s="54" t="str">
        <f t="shared" si="42"/>
        <v/>
      </c>
      <c r="E154" s="54" t="str">
        <f>IF(F152=0,"",F152)</f>
        <v/>
      </c>
      <c r="F154" s="79"/>
      <c r="G154" s="54" t="str">
        <f t="shared" si="43"/>
        <v/>
      </c>
      <c r="H154" s="54" t="str">
        <f>IF(I152=0,"",I152)</f>
        <v/>
      </c>
      <c r="I154" s="79"/>
      <c r="J154" s="54" t="str">
        <f t="shared" si="44"/>
        <v/>
      </c>
      <c r="K154" s="54" t="str">
        <f>IF(L152=0,"",L152)</f>
        <v/>
      </c>
      <c r="L154" s="79"/>
      <c r="M154" s="54" t="str">
        <f t="shared" si="45"/>
        <v/>
      </c>
      <c r="N154" s="54" t="str">
        <f>IF(O152=0,"",O152)</f>
        <v/>
      </c>
      <c r="O154" s="79"/>
      <c r="P154" s="54" t="str">
        <f t="shared" si="46"/>
        <v/>
      </c>
      <c r="Q154" s="54" t="str">
        <f>IF(R152=0,"",R152)</f>
        <v/>
      </c>
      <c r="R154" s="79"/>
      <c r="S154" s="54" t="str">
        <f t="shared" si="47"/>
        <v/>
      </c>
      <c r="T154" s="54">
        <f>IF(U152=0,"",U152)</f>
        <v>25</v>
      </c>
      <c r="U154" s="89"/>
      <c r="V154" s="55" t="str">
        <f t="shared" si="48"/>
        <v/>
      </c>
      <c r="W154" s="19"/>
      <c r="X154" s="20"/>
      <c r="Y154" s="20"/>
      <c r="Z154" s="20"/>
      <c r="AA154" s="20"/>
      <c r="AB154" s="20"/>
      <c r="AC154" s="20"/>
    </row>
    <row r="155" spans="1:29" ht="41.4" x14ac:dyDescent="0.3">
      <c r="A155" s="7" t="s">
        <v>69</v>
      </c>
      <c r="B155" s="54" t="str">
        <f>IF(C153=0,"",C153)</f>
        <v/>
      </c>
      <c r="C155" s="79"/>
      <c r="D155" s="54" t="str">
        <f t="shared" si="42"/>
        <v/>
      </c>
      <c r="E155" s="54" t="str">
        <f>IF(F153=0,"",F153)</f>
        <v/>
      </c>
      <c r="F155" s="79"/>
      <c r="G155" s="54" t="str">
        <f t="shared" si="43"/>
        <v/>
      </c>
      <c r="H155" s="54" t="str">
        <f>IF(I153=0,"",I153)</f>
        <v/>
      </c>
      <c r="I155" s="79"/>
      <c r="J155" s="54" t="str">
        <f t="shared" si="44"/>
        <v/>
      </c>
      <c r="K155" s="54" t="str">
        <f>IF(L153=0,"",L153)</f>
        <v/>
      </c>
      <c r="L155" s="79"/>
      <c r="M155" s="54" t="str">
        <f t="shared" si="45"/>
        <v/>
      </c>
      <c r="N155" s="54" t="str">
        <f>IF(O153=0,"",O153)</f>
        <v/>
      </c>
      <c r="O155" s="79"/>
      <c r="P155" s="54" t="str">
        <f t="shared" si="46"/>
        <v/>
      </c>
      <c r="Q155" s="54" t="str">
        <f>IF(R153=0,"",R153)</f>
        <v/>
      </c>
      <c r="R155" s="79"/>
      <c r="S155" s="54" t="str">
        <f t="shared" si="47"/>
        <v/>
      </c>
      <c r="T155" s="54">
        <f>IF(U153=0,"",U153)</f>
        <v>22</v>
      </c>
      <c r="U155" s="89"/>
      <c r="V155" s="55" t="str">
        <f t="shared" si="48"/>
        <v/>
      </c>
      <c r="W155" s="21"/>
      <c r="X155" s="22"/>
      <c r="Y155" s="22"/>
      <c r="Z155" s="22"/>
      <c r="AA155" s="22"/>
      <c r="AB155" s="22"/>
    </row>
    <row r="156" spans="1:29" x14ac:dyDescent="0.3">
      <c r="A156" s="7" t="s">
        <v>66</v>
      </c>
      <c r="B156" s="79"/>
      <c r="C156" s="79"/>
      <c r="D156" s="54" t="str">
        <f t="shared" si="42"/>
        <v/>
      </c>
      <c r="E156" s="79"/>
      <c r="F156" s="79"/>
      <c r="G156" s="54" t="str">
        <f t="shared" si="43"/>
        <v/>
      </c>
      <c r="H156" s="79"/>
      <c r="I156" s="79"/>
      <c r="J156" s="54" t="str">
        <f t="shared" si="44"/>
        <v/>
      </c>
      <c r="K156" s="79"/>
      <c r="L156" s="79"/>
      <c r="M156" s="54" t="str">
        <f t="shared" si="45"/>
        <v/>
      </c>
      <c r="N156" s="79"/>
      <c r="O156" s="79"/>
      <c r="P156" s="54" t="str">
        <f t="shared" si="46"/>
        <v/>
      </c>
      <c r="Q156" s="79"/>
      <c r="R156" s="79"/>
      <c r="S156" s="54" t="str">
        <f t="shared" si="47"/>
        <v/>
      </c>
      <c r="T156" s="79"/>
      <c r="U156" s="89"/>
      <c r="V156" s="55" t="str">
        <f t="shared" si="48"/>
        <v/>
      </c>
    </row>
    <row r="157" spans="1:29" ht="41.4" x14ac:dyDescent="0.3">
      <c r="A157" s="7" t="s">
        <v>82</v>
      </c>
      <c r="B157" s="79"/>
      <c r="C157" s="79"/>
      <c r="D157" s="54" t="str">
        <f t="shared" si="42"/>
        <v/>
      </c>
      <c r="E157" s="79"/>
      <c r="F157" s="79"/>
      <c r="G157" s="54" t="str">
        <f t="shared" si="43"/>
        <v/>
      </c>
      <c r="H157" s="79"/>
      <c r="I157" s="79"/>
      <c r="J157" s="54" t="str">
        <f t="shared" si="44"/>
        <v/>
      </c>
      <c r="K157" s="79"/>
      <c r="L157" s="79"/>
      <c r="M157" s="54" t="str">
        <f t="shared" si="45"/>
        <v/>
      </c>
      <c r="N157" s="79"/>
      <c r="O157" s="79"/>
      <c r="P157" s="54" t="str">
        <f t="shared" si="46"/>
        <v/>
      </c>
      <c r="Q157" s="79"/>
      <c r="R157" s="79"/>
      <c r="S157" s="54" t="str">
        <f t="shared" si="47"/>
        <v/>
      </c>
      <c r="T157" s="79"/>
      <c r="U157" s="89"/>
      <c r="V157" s="55" t="str">
        <f t="shared" si="48"/>
        <v/>
      </c>
    </row>
    <row r="158" spans="1:29" ht="27.6" x14ac:dyDescent="0.3">
      <c r="A158" s="8" t="s">
        <v>83</v>
      </c>
      <c r="B158" s="105"/>
      <c r="C158" s="105"/>
      <c r="D158" s="90" t="str">
        <f t="shared" si="42"/>
        <v/>
      </c>
      <c r="E158" s="105"/>
      <c r="F158" s="105"/>
      <c r="G158" s="90" t="str">
        <f t="shared" si="43"/>
        <v/>
      </c>
      <c r="H158" s="105"/>
      <c r="I158" s="105"/>
      <c r="J158" s="90" t="str">
        <f t="shared" si="44"/>
        <v/>
      </c>
      <c r="K158" s="105"/>
      <c r="L158" s="105"/>
      <c r="M158" s="90" t="str">
        <f t="shared" si="45"/>
        <v/>
      </c>
      <c r="N158" s="105"/>
      <c r="O158" s="105"/>
      <c r="P158" s="90" t="str">
        <f t="shared" si="46"/>
        <v/>
      </c>
      <c r="Q158" s="105"/>
      <c r="R158" s="105"/>
      <c r="S158" s="90" t="str">
        <f t="shared" si="47"/>
        <v/>
      </c>
      <c r="T158" s="105"/>
      <c r="U158" s="104"/>
      <c r="V158" s="92" t="str">
        <f t="shared" si="48"/>
        <v/>
      </c>
    </row>
    <row r="159" spans="1:29" x14ac:dyDescent="0.3">
      <c r="A159" s="220" t="s">
        <v>95</v>
      </c>
      <c r="B159" s="220"/>
      <c r="C159" s="220"/>
      <c r="D159" s="220"/>
      <c r="E159" s="220"/>
      <c r="F159" s="220"/>
      <c r="G159" s="220"/>
      <c r="H159" s="220"/>
      <c r="I159" s="220"/>
      <c r="J159" s="220"/>
      <c r="K159" s="220"/>
      <c r="L159" s="220"/>
      <c r="M159" s="220"/>
      <c r="N159" s="220"/>
      <c r="O159" s="220"/>
      <c r="P159" s="220"/>
      <c r="Q159" s="220"/>
      <c r="R159" s="220"/>
      <c r="S159" s="220"/>
      <c r="T159" s="220"/>
      <c r="U159" s="220"/>
      <c r="V159" s="220"/>
    </row>
    <row r="160" spans="1:29" x14ac:dyDescent="0.3">
      <c r="A160" s="209" t="s">
        <v>93</v>
      </c>
      <c r="B160" s="209"/>
      <c r="C160" s="209"/>
      <c r="D160" s="209"/>
      <c r="E160" s="209"/>
      <c r="F160" s="209"/>
      <c r="G160" s="209"/>
      <c r="H160" s="209"/>
      <c r="I160" s="209"/>
      <c r="J160" s="209"/>
      <c r="K160" s="209"/>
      <c r="L160" s="209"/>
      <c r="M160" s="209"/>
      <c r="N160" s="209"/>
      <c r="O160" s="209"/>
      <c r="P160" s="209"/>
      <c r="Q160" s="209"/>
      <c r="R160" s="209"/>
      <c r="S160" s="209"/>
      <c r="T160" s="209"/>
      <c r="U160" s="209"/>
      <c r="V160" s="209"/>
    </row>
    <row r="161" spans="1:22" s="13" customFormat="1" x14ac:dyDescent="0.3">
      <c r="A161" s="207" t="s">
        <v>94</v>
      </c>
      <c r="B161" s="207"/>
      <c r="C161" s="207"/>
      <c r="D161" s="207"/>
      <c r="E161" s="207"/>
      <c r="F161" s="207"/>
      <c r="G161" s="207"/>
      <c r="H161" s="207"/>
      <c r="I161" s="207"/>
      <c r="J161" s="207"/>
      <c r="K161" s="207"/>
      <c r="L161" s="207"/>
      <c r="M161" s="207"/>
      <c r="N161" s="207"/>
      <c r="O161" s="207"/>
      <c r="P161" s="207"/>
      <c r="Q161" s="207"/>
      <c r="R161" s="207"/>
      <c r="S161" s="207"/>
      <c r="T161" s="207"/>
      <c r="U161" s="207"/>
      <c r="V161" s="207"/>
    </row>
    <row r="162" spans="1:22" s="13" customFormat="1" x14ac:dyDescent="0.3"/>
  </sheetData>
  <mergeCells count="120">
    <mergeCell ref="B2:N2"/>
    <mergeCell ref="A6:B6"/>
    <mergeCell ref="C6:F6"/>
    <mergeCell ref="G6:N6"/>
    <mergeCell ref="A7:B7"/>
    <mergeCell ref="C7:F7"/>
    <mergeCell ref="G7:N7"/>
    <mergeCell ref="A8:B8"/>
    <mergeCell ref="C8:F8"/>
    <mergeCell ref="G8:N8"/>
    <mergeCell ref="I30:M30"/>
    <mergeCell ref="I33:M33"/>
    <mergeCell ref="I36:M36"/>
    <mergeCell ref="I40:M40"/>
    <mergeCell ref="I43:M43"/>
    <mergeCell ref="I46:M46"/>
    <mergeCell ref="A9:B9"/>
    <mergeCell ref="C9:F9"/>
    <mergeCell ref="G9:N9"/>
    <mergeCell ref="A10:B10"/>
    <mergeCell ref="C10:F10"/>
    <mergeCell ref="G10:N10"/>
    <mergeCell ref="A11:B11"/>
    <mergeCell ref="C11:F11"/>
    <mergeCell ref="G11:N11"/>
    <mergeCell ref="A71:E71"/>
    <mergeCell ref="F71:N71"/>
    <mergeCell ref="A72:E72"/>
    <mergeCell ref="F72:N72"/>
    <mergeCell ref="A73:E73"/>
    <mergeCell ref="F73:N73"/>
    <mergeCell ref="A68:N68"/>
    <mergeCell ref="A69:E69"/>
    <mergeCell ref="F69:N69"/>
    <mergeCell ref="A70:E70"/>
    <mergeCell ref="F70:N70"/>
    <mergeCell ref="A74:E74"/>
    <mergeCell ref="F74:N74"/>
    <mergeCell ref="A81:V81"/>
    <mergeCell ref="A83:A84"/>
    <mergeCell ref="B83:D83"/>
    <mergeCell ref="E83:G83"/>
    <mergeCell ref="H83:J83"/>
    <mergeCell ref="K83:M83"/>
    <mergeCell ref="N83:P83"/>
    <mergeCell ref="Q83:S83"/>
    <mergeCell ref="T83:V83"/>
    <mergeCell ref="A92:A93"/>
    <mergeCell ref="B92:D92"/>
    <mergeCell ref="E92:G92"/>
    <mergeCell ref="H92:J92"/>
    <mergeCell ref="K92:M92"/>
    <mergeCell ref="N92:P92"/>
    <mergeCell ref="Q92:S92"/>
    <mergeCell ref="T92:V92"/>
    <mergeCell ref="T107:V107"/>
    <mergeCell ref="B140:C140"/>
    <mergeCell ref="D140:E140"/>
    <mergeCell ref="F140:G140"/>
    <mergeCell ref="H140:I140"/>
    <mergeCell ref="J140:K140"/>
    <mergeCell ref="L140:M140"/>
    <mergeCell ref="N140:O140"/>
    <mergeCell ref="Q107:S107"/>
    <mergeCell ref="A142:S142"/>
    <mergeCell ref="A123:O123"/>
    <mergeCell ref="A124:A125"/>
    <mergeCell ref="B124:C124"/>
    <mergeCell ref="D124:E124"/>
    <mergeCell ref="F124:G124"/>
    <mergeCell ref="H124:I124"/>
    <mergeCell ref="J124:K124"/>
    <mergeCell ref="L124:M124"/>
    <mergeCell ref="A107:A108"/>
    <mergeCell ref="B107:D107"/>
    <mergeCell ref="E107:G107"/>
    <mergeCell ref="H107:J107"/>
    <mergeCell ref="K107:M107"/>
    <mergeCell ref="N107:P107"/>
    <mergeCell ref="N124:O124"/>
    <mergeCell ref="A143:S143"/>
    <mergeCell ref="A148:V148"/>
    <mergeCell ref="A149:A151"/>
    <mergeCell ref="B149:D149"/>
    <mergeCell ref="E149:G149"/>
    <mergeCell ref="H149:J149"/>
    <mergeCell ref="K149:M149"/>
    <mergeCell ref="N149:P149"/>
    <mergeCell ref="Q149:S149"/>
    <mergeCell ref="A159:V159"/>
    <mergeCell ref="A160:V160"/>
    <mergeCell ref="A161:V161"/>
    <mergeCell ref="T149:V149"/>
    <mergeCell ref="C150:D150"/>
    <mergeCell ref="F150:G150"/>
    <mergeCell ref="I150:J150"/>
    <mergeCell ref="L150:M150"/>
    <mergeCell ref="O150:P150"/>
    <mergeCell ref="R150:S150"/>
    <mergeCell ref="U150:V150"/>
    <mergeCell ref="V53:V54"/>
    <mergeCell ref="B54:B55"/>
    <mergeCell ref="C54:C55"/>
    <mergeCell ref="D54:D55"/>
    <mergeCell ref="E54:G54"/>
    <mergeCell ref="S54:U54"/>
    <mergeCell ref="S55:U55"/>
    <mergeCell ref="V55:V56"/>
    <mergeCell ref="I56:M56"/>
    <mergeCell ref="R52:U52"/>
    <mergeCell ref="S56:U56"/>
    <mergeCell ref="D49:E49"/>
    <mergeCell ref="F49:G49"/>
    <mergeCell ref="H49:I49"/>
    <mergeCell ref="J49:K49"/>
    <mergeCell ref="D50:E50"/>
    <mergeCell ref="F50:G50"/>
    <mergeCell ref="S53:U53"/>
    <mergeCell ref="H50:I50"/>
    <mergeCell ref="J50:K50"/>
  </mergeCells>
  <dataValidations count="59">
    <dataValidation type="whole" showInputMessage="1" showErrorMessage="1" errorTitle="Validar" error="Se debe declarar valores numéricos que estén en el rango de 0 a 99999999" sqref="K152:L158">
      <formula1>0</formula1>
      <formula2>999999</formula2>
    </dataValidation>
    <dataValidation type="whole" showInputMessage="1" showErrorMessage="1" errorTitle="Validar" error="Se debe declarar valores numéricos que estén en el rango de 0 a 99999999" sqref="E152:F158">
      <formula1>0</formula1>
      <formula2>999999</formula2>
    </dataValidation>
    <dataValidation type="whole" showInputMessage="1" showErrorMessage="1" errorTitle="Validar" error="Se debe declarar valores numéricos que estén en el rango de 0 a 99999999" sqref="T152:U158">
      <formula1>0</formula1>
      <formula2>999999</formula2>
    </dataValidation>
    <dataValidation type="whole" showInputMessage="1" showErrorMessage="1" errorTitle="Validar" error="Se debe declarar valores numéricos que estén en el rango de 0 a 99999999" sqref="N152:O158">
      <formula1>0</formula1>
      <formula2>999999</formula2>
    </dataValidation>
    <dataValidation type="whole" showInputMessage="1" showErrorMessage="1" errorTitle="Validar" error="Se debe declarar valores numéricos que estén en el rango de 0 a 99999999" sqref="Q152:R158">
      <formula1>0</formula1>
      <formula2>999999</formula2>
    </dataValidation>
    <dataValidation type="whole" showInputMessage="1" showErrorMessage="1" errorTitle="Validar" error="Se debe declarar valores numéricos que estén en el rango de 0 a 99999999" sqref="C152:C158">
      <formula1>0</formula1>
      <formula2>999999</formula2>
    </dataValidation>
    <dataValidation type="whole" showInputMessage="1" showErrorMessage="1" errorTitle="Validar" error="Se debe declarar valores numéricos que estén en el rango de 0 a 99999999" sqref="B152:B153">
      <formula1>0</formula1>
      <formula2>999999</formula2>
    </dataValidation>
    <dataValidation type="whole" showInputMessage="1" showErrorMessage="1" errorTitle="Validar" error="Se debe declarar valores numéricos que estén en el rango de 0 a 99999999" sqref="B155:B158">
      <formula1>0</formula1>
      <formula2>999999</formula2>
    </dataValidation>
    <dataValidation type="whole" showInputMessage="1" showErrorMessage="1" errorTitle="Validar" error="Se debe declarar valores numéricos que estén en el rango de 0 a 99999999" sqref="H152:I158">
      <formula1>0</formula1>
      <formula2>999999</formula2>
    </dataValidation>
    <dataValidation type="whole" showInputMessage="1" showErrorMessage="1" errorTitle="Validar" error="Se debe declarar valores numéricos que estén en el rango de 0 a 99999999" sqref="D89:V89">
      <formula1>0</formula1>
      <formula2>999999</formula2>
    </dataValidation>
    <dataValidation type="whole" showInputMessage="1" showErrorMessage="1" errorTitle="Validar" error="Se debe declarar valores numéricos que estén en el rango de 0 a 99999999" sqref="D85:D86">
      <formula1>0</formula1>
      <formula2>999999</formula2>
    </dataValidation>
    <dataValidation type="whole" showInputMessage="1" showErrorMessage="1" errorTitle="Validar" error="Se debe declarar valores numéricos que estén en el rango de 0 a 99999999" sqref="G85:G86">
      <formula1>0</formula1>
      <formula2>999999</formula2>
    </dataValidation>
    <dataValidation type="whole" showInputMessage="1" showErrorMessage="1" errorTitle="Validar" error="Se debe declarar valores numéricos que estén en el rango de 0 a 99999999" sqref="J85:J86">
      <formula1>0</formula1>
      <formula2>999999</formula2>
    </dataValidation>
    <dataValidation type="whole" showInputMessage="1" showErrorMessage="1" errorTitle="Validar" error="Se debe declarar valores numéricos que estén en el rango de 0 a 99999999" sqref="M85:M86">
      <formula1>0</formula1>
      <formula2>999999</formula2>
    </dataValidation>
    <dataValidation type="whole" showInputMessage="1" showErrorMessage="1" errorTitle="Validar" error="Se debe declarar valores numéricos que estén en el rango de 0 a 99999999" sqref="P85:P86">
      <formula1>0</formula1>
      <formula2>999999</formula2>
    </dataValidation>
    <dataValidation type="whole" showInputMessage="1" showErrorMessage="1" errorTitle="Validar" error="Se debe declarar valores numéricos que estén en el rango de 0 a 99999999" sqref="S85:S86">
      <formula1>0</formula1>
      <formula2>999999</formula2>
    </dataValidation>
    <dataValidation type="whole" showInputMessage="1" showErrorMessage="1" errorTitle="Validar" error="Se debe declarar valores numéricos que estén en el rango de 0 a 99999999" sqref="V85:V86">
      <formula1>0</formula1>
      <formula2>999999</formula2>
    </dataValidation>
    <dataValidation type="whole" showInputMessage="1" showErrorMessage="1" errorTitle="Validar" error="Se debe declarar valores numéricos que estén en el rango de 0 a 999999" sqref="N137:N139">
      <formula1>0</formula1>
      <formula2>666666</formula2>
    </dataValidation>
    <dataValidation type="whole" showInputMessage="1" showErrorMessage="1" errorTitle="Validar" error="Se debe declarar valores numéricos que estén en el rango de 0 a 999999" sqref="N126:N130">
      <formula1>0</formula1>
      <formula2>666666</formula2>
    </dataValidation>
    <dataValidation type="whole" showInputMessage="1" showErrorMessage="1" errorTitle="Validar" error="Se debe declarar valores numéricos que estén en el rango de 0 a 999999" sqref="L126:L130">
      <formula1>0</formula1>
      <formula2>666666</formula2>
    </dataValidation>
    <dataValidation type="whole" showInputMessage="1" showErrorMessage="1" errorTitle="Validar" error="Se debe declarar valores numéricos que estén en el rango de 0 a 999999" sqref="J126:J130">
      <formula1>0</formula1>
      <formula2>666666</formula2>
    </dataValidation>
    <dataValidation type="whole" showInputMessage="1" showErrorMessage="1" errorTitle="Validar" error="Se debe declarar valores numéricos que estén en el rango de 0 a 999999" sqref="H126:H130">
      <formula1>0</formula1>
      <formula2>666666</formula2>
    </dataValidation>
    <dataValidation type="whole" showInputMessage="1" showErrorMessage="1" errorTitle="Validar" error="Se debe declarar valores numéricos que estén en el rango de 0 a 999999" sqref="F126:F130">
      <formula1>0</formula1>
      <formula2>666666</formula2>
    </dataValidation>
    <dataValidation type="whole" showInputMessage="1" showErrorMessage="1" errorTitle="Validar" error="Se debe declarar valores numéricos que estén en el rango de 0 a 999999" sqref="D126:D130">
      <formula1>0</formula1>
      <formula2>666666</formula2>
    </dataValidation>
    <dataValidation type="whole" showInputMessage="1" showErrorMessage="1" errorTitle="Validar" error="Se debe declarar valores numéricos que estén en el rango de 0 a 999999" sqref="B126:B130">
      <formula1>0</formula1>
      <formula2>666666</formula2>
    </dataValidation>
    <dataValidation type="whole" showInputMessage="1" showErrorMessage="1" errorTitle="Validar" error="Se debe declarar valores numéricos que estén en el rango de 0 a 999999" sqref="D137:D139">
      <formula1>0</formula1>
      <formula2>666666</formula2>
    </dataValidation>
    <dataValidation type="whole" showInputMessage="1" showErrorMessage="1" errorTitle="Validar" error="Se debe declarar valores numéricos que estén en el rango de 0 a 999999" sqref="B137:B139">
      <formula1>0</formula1>
      <formula2>666666</formula2>
    </dataValidation>
    <dataValidation type="whole" showInputMessage="1" showErrorMessage="1" errorTitle="Validar" error="Se debe declarar valores numéricos que estén en el rango de 0 a 999999" sqref="F137:F139">
      <formula1>0</formula1>
      <formula2>666666</formula2>
    </dataValidation>
    <dataValidation type="whole" showInputMessage="1" showErrorMessage="1" errorTitle="Validar" error="Se debe declarar valores numéricos que estén en el rango de 0 a 999999" sqref="H137:H139">
      <formula1>0</formula1>
      <formula2>666666</formula2>
    </dataValidation>
    <dataValidation type="whole" showInputMessage="1" showErrorMessage="1" errorTitle="Validar" error="Se debe declarar valores numéricos que estén en el rango de 0 a 999999" sqref="J137:J139">
      <formula1>0</formula1>
      <formula2>666666</formula2>
    </dataValidation>
    <dataValidation type="whole" showInputMessage="1" showErrorMessage="1" errorTitle="Validar" error="Se debe declarar valores numéricos que estén en el rango de 0 a 999999" sqref="L137:L139">
      <formula1>0</formula1>
      <formula2>666666</formula2>
    </dataValidation>
    <dataValidation type="decimal" showInputMessage="1" showErrorMessage="1" errorTitle="Validar" error="Se debe declarar valores numéricos que estén en el rango de 0 a 999999" sqref="B140:O140">
      <formula1>0</formula1>
      <formula2>999999.999999</formula2>
    </dataValidation>
    <dataValidation type="whole" showInputMessage="1" showErrorMessage="1" errorTitle="Validar" error="Se debe declarar valores numéricos que estén en el rango de 0 a 999999" sqref="B120">
      <formula1>0</formula1>
      <formula2>999999</formula2>
    </dataValidation>
    <dataValidation type="whole" showInputMessage="1" showErrorMessage="1" errorTitle="Validar" error="Se debe declarar valores numéricos que estén en el rango de 0 a 999999" sqref="F120">
      <formula1>0</formula1>
      <formula2>999999</formula2>
    </dataValidation>
    <dataValidation type="whole" showInputMessage="1" showErrorMessage="1" errorTitle="Validar" error="Se debe declarar valores numéricos que estén en el rango de 0 a 999999" sqref="D105:D106">
      <formula1>0</formula1>
      <formula2>999999</formula2>
    </dataValidation>
    <dataValidation type="whole" showInputMessage="1" showErrorMessage="1" errorTitle="Validar" error="Se debe declarar valores numéricos que estén en el rango de 0 a 999999" sqref="B105:B106">
      <formula1>0</formula1>
      <formula2>999999</formula2>
    </dataValidation>
    <dataValidation type="whole" showInputMessage="1" showErrorMessage="1" errorTitle="Validar" error="Se debe declarar valores numéricos que estén en el rango de 0 a 999999" sqref="N105:N106">
      <formula1>0</formula1>
      <formula2>999999</formula2>
    </dataValidation>
    <dataValidation type="whole" showInputMessage="1" showErrorMessage="1" errorTitle="Validar" error="Se debe declarar valores numéricos que estén en el rango de 0 a 999999" sqref="J105:J106">
      <formula1>0</formula1>
      <formula2>999999</formula2>
    </dataValidation>
    <dataValidation type="whole" showInputMessage="1" showErrorMessage="1" errorTitle="Validar" error="Se debe declarar valores numéricos que estén en el rango de 0 a 999999" sqref="R94:R96">
      <formula1>0</formula1>
      <formula2>999999</formula2>
    </dataValidation>
    <dataValidation type="whole" showInputMessage="1" showErrorMessage="1" errorTitle="Validar" error="Se debe declarar valores numéricos que estén en el rango de 0 a 999999" sqref="H105:H106">
      <formula1>0</formula1>
      <formula2>999999</formula2>
    </dataValidation>
    <dataValidation type="whole" showInputMessage="1" showErrorMessage="1" errorTitle="Validar" error="Se debe declarar valores numéricos que estén en el rango de 0 a 999999" sqref="I98:I104">
      <formula1>0</formula1>
      <formula2>999999</formula2>
    </dataValidation>
    <dataValidation type="whole" showInputMessage="1" showErrorMessage="1" errorTitle="Validar" error="Se debe declarar valores numéricos que estén en el rango de 0 a 999999" sqref="O98:O104">
      <formula1>0</formula1>
      <formula2>999999</formula2>
    </dataValidation>
    <dataValidation type="whole" showInputMessage="1" showErrorMessage="1" errorTitle="Validar" error="Se debe declarar valores numéricos que estén en el rango de 0 a 999999" sqref="L120">
      <formula1>0</formula1>
      <formula2>999999</formula2>
    </dataValidation>
    <dataValidation type="whole" showInputMessage="1" showErrorMessage="1" errorTitle="Validar" error="Se debe declarar valores numéricos que estén en el rango de 0 a 999999" sqref="H120">
      <formula1>0</formula1>
      <formula2>999999</formula2>
    </dataValidation>
    <dataValidation type="whole" showInputMessage="1" showErrorMessage="1" errorTitle="Validar" error="Se debe declarar valores numéricos que estén en el rango de 0 a 999999" sqref="D120">
      <formula1>0</formula1>
      <formula2>999999</formula2>
    </dataValidation>
    <dataValidation type="whole" showInputMessage="1" showErrorMessage="1" errorTitle="Validar" error="Se debe declarar valores numéricos que estén en el rango de 0 a 999999" sqref="R98:R104">
      <formula1>0</formula1>
      <formula2>999999</formula2>
    </dataValidation>
    <dataValidation type="whole" showInputMessage="1" showErrorMessage="1" errorTitle="Validar" error="Se debe declarar valores numéricos que estén en el rango de 0 a 999999" sqref="F98:F106">
      <formula1>0</formula1>
      <formula2>999999</formula2>
    </dataValidation>
    <dataValidation type="whole" showInputMessage="1" showErrorMessage="1" errorTitle="Validar" error="Se debe declarar valores numéricos que estén en el rango de 0 a 999999" sqref="J120">
      <formula1>0</formula1>
      <formula2>999999</formula2>
    </dataValidation>
    <dataValidation type="whole" showInputMessage="1" showErrorMessage="1" errorTitle="Validar" error="Se debe declarar valores numéricos que estén en el rango de 0 a 999999" sqref="C98:C104">
      <formula1>0</formula1>
      <formula2>999999</formula2>
    </dataValidation>
    <dataValidation type="whole" showInputMessage="1" showErrorMessage="1" errorTitle="Validar" error="Se debe declarar valores numéricos que estén en el rango de 0 a 999999" sqref="N120">
      <formula1>0</formula1>
      <formula2>999999</formula2>
    </dataValidation>
    <dataValidation type="whole" showInputMessage="1" showErrorMessage="1" errorTitle="Validar" error="Se debe declarar valores numéricos que estén en el rango de 0 a 999999" sqref="C94:C96">
      <formula1>0</formula1>
      <formula2>999999</formula2>
    </dataValidation>
    <dataValidation type="whole" showInputMessage="1" showErrorMessage="1" errorTitle="Validar" error="Se debe declarar valores numéricos que estén en el rango de 0 a 999999" sqref="O94:O96">
      <formula1>0</formula1>
      <formula2>999999</formula2>
    </dataValidation>
    <dataValidation type="whole" showInputMessage="1" showErrorMessage="1" errorTitle="Validar" error="Se debe declarar valores numéricos que estén en el rango de 0 a 999999" sqref="L94:L96">
      <formula1>0</formula1>
      <formula2>999999</formula2>
    </dataValidation>
    <dataValidation type="whole" showInputMessage="1" showErrorMessage="1" errorTitle="Validar" error="Se debe declarar valores numéricos que estén en el rango de 0 a 999999" sqref="I94:I96">
      <formula1>0</formula1>
      <formula2>999999</formula2>
    </dataValidation>
    <dataValidation type="whole" showInputMessage="1" showErrorMessage="1" errorTitle="Validar" error="Se debe declarar valores numéricos que estén en el rango de 0 a 999999" sqref="L98:L106">
      <formula1>0</formula1>
      <formula2>999999</formula2>
    </dataValidation>
    <dataValidation type="whole" showInputMessage="1" showErrorMessage="1" errorTitle="Validar" error="Se debe declarar valores numéricos que estén en el rango de 0 a 999999" sqref="U94:U96">
      <formula1>0</formula1>
      <formula2>999999</formula2>
    </dataValidation>
    <dataValidation type="whole" showInputMessage="1" showErrorMessage="1" errorTitle="Validar" error="Se debe declarar valores numéricos que estén en el rango de 0 a 999999" sqref="F94:F96">
      <formula1>0</formula1>
      <formula2>999999</formula2>
    </dataValidation>
    <dataValidation type="whole" showInputMessage="1" showErrorMessage="1" errorTitle="Validar" error="Se debe declarar valores numéricos que estén en el rango de 0 a 999999" sqref="U98:U104">
      <formula1>0</formula1>
      <formula2>999999</formula2>
    </dataValidation>
    <dataValidation type="whole" allowBlank="1" showInputMessage="1" showErrorMessage="1" sqref="P56">
      <formula1>1</formula1>
      <formula2>4</formula2>
    </dataValidation>
  </dataValidations>
  <pageMargins left="0.7" right="0.7" top="0.75" bottom="0.75" header="0.3" footer="0.3"/>
  <pageSetup scale="49" fitToHeight="0" orientation="landscape" r:id="rId1"/>
  <rowBreaks count="2" manualBreakCount="2">
    <brk id="65" max="16383" man="1"/>
    <brk id="121" max="16383"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AC162"/>
  <sheetViews>
    <sheetView view="pageBreakPreview" topLeftCell="A47" zoomScale="60" zoomScaleNormal="75" workbookViewId="0">
      <selection activeCell="H78" sqref="H78"/>
    </sheetView>
  </sheetViews>
  <sheetFormatPr baseColWidth="10" defaultColWidth="11.44140625" defaultRowHeight="13.8" x14ac:dyDescent="0.3"/>
  <cols>
    <col min="1" max="1" width="40.109375" style="1" customWidth="1"/>
    <col min="2" max="2" width="11.33203125" style="1" customWidth="1"/>
    <col min="3" max="3" width="14.5546875" style="1" customWidth="1"/>
    <col min="4" max="4" width="12" style="1" customWidth="1"/>
    <col min="5" max="5" width="13" style="1" customWidth="1"/>
    <col min="6" max="6" width="11.33203125" style="1" customWidth="1"/>
    <col min="7" max="7" width="9.33203125" style="1" customWidth="1"/>
    <col min="8" max="15" width="8.88671875" style="1" customWidth="1"/>
    <col min="16" max="16" width="11.5546875" style="1" customWidth="1"/>
    <col min="17" max="22" width="8.88671875" style="1" customWidth="1"/>
    <col min="23" max="70" width="5.88671875" style="1" customWidth="1"/>
    <col min="71" max="16384" width="11.44140625" style="1"/>
  </cols>
  <sheetData>
    <row r="2" spans="1:22" ht="15.6" x14ac:dyDescent="0.3">
      <c r="B2" s="191" t="s">
        <v>105</v>
      </c>
      <c r="C2" s="191"/>
      <c r="D2" s="191"/>
      <c r="E2" s="191"/>
      <c r="F2" s="191"/>
      <c r="G2" s="191"/>
      <c r="H2" s="191"/>
      <c r="I2" s="191"/>
      <c r="J2" s="191"/>
      <c r="K2" s="191"/>
      <c r="L2" s="191"/>
      <c r="M2" s="191"/>
      <c r="N2" s="191"/>
    </row>
    <row r="3" spans="1:22" x14ac:dyDescent="0.3">
      <c r="B3" s="5"/>
    </row>
    <row r="6" spans="1:22" x14ac:dyDescent="0.3">
      <c r="A6" s="160" t="s">
        <v>13</v>
      </c>
      <c r="B6" s="161"/>
      <c r="C6" s="162" t="s">
        <v>160</v>
      </c>
      <c r="D6" s="163"/>
      <c r="E6" s="163"/>
      <c r="F6" s="163"/>
      <c r="G6" s="163"/>
      <c r="H6" s="163"/>
      <c r="I6" s="163"/>
      <c r="J6" s="163"/>
      <c r="K6" s="163"/>
      <c r="L6" s="163"/>
      <c r="M6" s="163"/>
      <c r="N6" s="164"/>
      <c r="O6" s="13"/>
      <c r="P6" s="13"/>
      <c r="Q6" s="13"/>
      <c r="R6" s="13"/>
      <c r="S6" s="13"/>
      <c r="T6" s="13"/>
      <c r="U6" s="13"/>
      <c r="V6" s="13"/>
    </row>
    <row r="7" spans="1:22" x14ac:dyDescent="0.3">
      <c r="A7" s="150" t="s">
        <v>14</v>
      </c>
      <c r="B7" s="151"/>
      <c r="C7" s="152" t="s">
        <v>161</v>
      </c>
      <c r="D7" s="153"/>
      <c r="E7" s="153"/>
      <c r="F7" s="153"/>
      <c r="G7" s="153"/>
      <c r="H7" s="153"/>
      <c r="I7" s="153"/>
      <c r="J7" s="153"/>
      <c r="K7" s="153"/>
      <c r="L7" s="153"/>
      <c r="M7" s="153"/>
      <c r="N7" s="154"/>
      <c r="O7" s="13"/>
      <c r="P7" s="13"/>
      <c r="Q7" s="13"/>
      <c r="R7" s="13"/>
      <c r="S7" s="13"/>
      <c r="T7" s="13"/>
      <c r="U7" s="13"/>
      <c r="V7" s="13"/>
    </row>
    <row r="8" spans="1:22" x14ac:dyDescent="0.3">
      <c r="A8" s="150" t="s">
        <v>15</v>
      </c>
      <c r="B8" s="151"/>
      <c r="C8" s="152" t="s">
        <v>135</v>
      </c>
      <c r="D8" s="153"/>
      <c r="E8" s="153"/>
      <c r="F8" s="153"/>
      <c r="G8" s="153"/>
      <c r="H8" s="153"/>
      <c r="I8" s="153"/>
      <c r="J8" s="153"/>
      <c r="K8" s="153"/>
      <c r="L8" s="153"/>
      <c r="M8" s="153"/>
      <c r="N8" s="154"/>
      <c r="O8" s="13"/>
      <c r="P8" s="13"/>
      <c r="Q8" s="13"/>
      <c r="R8" s="13"/>
      <c r="S8" s="13"/>
      <c r="T8" s="13"/>
      <c r="U8" s="13"/>
      <c r="V8" s="13"/>
    </row>
    <row r="9" spans="1:22" x14ac:dyDescent="0.3">
      <c r="A9" s="150" t="s">
        <v>16</v>
      </c>
      <c r="B9" s="151"/>
      <c r="C9" s="152" t="s">
        <v>136</v>
      </c>
      <c r="D9" s="153"/>
      <c r="E9" s="153"/>
      <c r="F9" s="153"/>
      <c r="G9" s="153"/>
      <c r="H9" s="153"/>
      <c r="I9" s="153"/>
      <c r="J9" s="153"/>
      <c r="K9" s="153"/>
      <c r="L9" s="153"/>
      <c r="M9" s="153"/>
      <c r="N9" s="154"/>
      <c r="O9" s="13"/>
      <c r="P9" s="13"/>
      <c r="Q9" s="13"/>
      <c r="R9" s="13"/>
      <c r="S9" s="13"/>
      <c r="T9" s="13"/>
      <c r="U9" s="13"/>
      <c r="V9" s="13"/>
    </row>
    <row r="10" spans="1:22" x14ac:dyDescent="0.3">
      <c r="A10" s="150" t="s">
        <v>17</v>
      </c>
      <c r="B10" s="151"/>
      <c r="C10" s="152" t="s">
        <v>137</v>
      </c>
      <c r="D10" s="153"/>
      <c r="E10" s="153"/>
      <c r="F10" s="153"/>
      <c r="G10" s="153"/>
      <c r="H10" s="153"/>
      <c r="I10" s="153"/>
      <c r="J10" s="153"/>
      <c r="K10" s="153"/>
      <c r="L10" s="153"/>
      <c r="M10" s="153"/>
      <c r="N10" s="154"/>
      <c r="O10" s="13"/>
      <c r="P10" s="13"/>
      <c r="Q10" s="13"/>
      <c r="R10" s="13"/>
      <c r="S10" s="13"/>
      <c r="T10" s="13"/>
      <c r="U10" s="13"/>
      <c r="V10" s="13"/>
    </row>
    <row r="11" spans="1:22" x14ac:dyDescent="0.3">
      <c r="A11" s="155" t="s">
        <v>109</v>
      </c>
      <c r="B11" s="156"/>
      <c r="C11" s="157" t="s">
        <v>138</v>
      </c>
      <c r="D11" s="158"/>
      <c r="E11" s="158"/>
      <c r="F11" s="158"/>
      <c r="G11" s="158"/>
      <c r="H11" s="158"/>
      <c r="I11" s="158"/>
      <c r="J11" s="158"/>
      <c r="K11" s="158"/>
      <c r="L11" s="158"/>
      <c r="M11" s="158"/>
      <c r="N11" s="159"/>
      <c r="O11" s="13"/>
      <c r="P11" s="13"/>
      <c r="Q11" s="13"/>
      <c r="R11" s="13"/>
      <c r="S11" s="13"/>
      <c r="T11" s="13"/>
      <c r="U11" s="13"/>
      <c r="V11" s="13"/>
    </row>
    <row r="13" spans="1:22" x14ac:dyDescent="0.3">
      <c r="A13" s="4" t="s">
        <v>18</v>
      </c>
    </row>
    <row r="15" spans="1:22" x14ac:dyDescent="0.3">
      <c r="B15" s="114" t="s">
        <v>106</v>
      </c>
      <c r="C15" s="114" t="s">
        <v>19</v>
      </c>
      <c r="D15" s="114" t="s">
        <v>20</v>
      </c>
      <c r="E15" s="114" t="s">
        <v>21</v>
      </c>
      <c r="F15" s="114" t="s">
        <v>22</v>
      </c>
      <c r="G15" s="114" t="s">
        <v>23</v>
      </c>
    </row>
    <row r="16" spans="1:22" x14ac:dyDescent="0.3">
      <c r="A16" s="42" t="s">
        <v>24</v>
      </c>
      <c r="B16" s="121"/>
      <c r="C16" s="121"/>
      <c r="D16" s="121" t="s">
        <v>139</v>
      </c>
      <c r="E16" s="121"/>
      <c r="F16" s="121"/>
      <c r="G16" s="121"/>
    </row>
    <row r="18" spans="1:15" x14ac:dyDescent="0.3">
      <c r="B18" s="114" t="s">
        <v>28</v>
      </c>
      <c r="C18" s="114" t="s">
        <v>29</v>
      </c>
      <c r="D18" s="114" t="s">
        <v>30</v>
      </c>
      <c r="E18" s="114" t="s">
        <v>90</v>
      </c>
    </row>
    <row r="19" spans="1:15" x14ac:dyDescent="0.3">
      <c r="A19" s="27" t="s">
        <v>31</v>
      </c>
      <c r="B19" s="122" t="s">
        <v>139</v>
      </c>
      <c r="C19" s="122"/>
      <c r="D19" s="122"/>
      <c r="E19" s="123"/>
    </row>
    <row r="21" spans="1:15" x14ac:dyDescent="0.3">
      <c r="A21" s="10" t="s">
        <v>38</v>
      </c>
      <c r="B21" s="123">
        <v>16</v>
      </c>
    </row>
    <row r="22" spans="1:15" x14ac:dyDescent="0.3">
      <c r="A22" s="18"/>
      <c r="B22" s="124"/>
    </row>
    <row r="23" spans="1:15" ht="27.6" x14ac:dyDescent="0.3">
      <c r="A23" s="34"/>
      <c r="B23" s="28" t="s">
        <v>32</v>
      </c>
      <c r="C23" s="28" t="s">
        <v>33</v>
      </c>
    </row>
    <row r="24" spans="1:15" x14ac:dyDescent="0.3">
      <c r="A24" s="10" t="s">
        <v>89</v>
      </c>
      <c r="B24" s="122">
        <v>28</v>
      </c>
      <c r="C24" s="123">
        <v>22</v>
      </c>
    </row>
    <row r="26" spans="1:15" x14ac:dyDescent="0.3">
      <c r="A26" s="13"/>
      <c r="B26" s="28" t="s">
        <v>25</v>
      </c>
      <c r="C26" s="126" t="s">
        <v>10</v>
      </c>
    </row>
    <row r="27" spans="1:15" x14ac:dyDescent="0.3">
      <c r="A27" s="10" t="s">
        <v>34</v>
      </c>
      <c r="B27" s="122"/>
      <c r="C27" s="123" t="s">
        <v>139</v>
      </c>
    </row>
    <row r="28" spans="1:15" x14ac:dyDescent="0.3">
      <c r="A28" s="12"/>
      <c r="B28" s="127"/>
      <c r="C28" s="127"/>
      <c r="D28" s="13"/>
    </row>
    <row r="29" spans="1:15" x14ac:dyDescent="0.3">
      <c r="B29" s="126" t="s">
        <v>25</v>
      </c>
      <c r="C29" s="126" t="s">
        <v>10</v>
      </c>
      <c r="D29" s="13"/>
      <c r="E29" s="13"/>
      <c r="F29" s="13"/>
      <c r="G29" s="13"/>
      <c r="N29" s="126" t="s">
        <v>25</v>
      </c>
      <c r="O29" s="126" t="s">
        <v>10</v>
      </c>
    </row>
    <row r="30" spans="1:15" ht="25.5" customHeight="1" x14ac:dyDescent="0.3">
      <c r="A30" s="33" t="s">
        <v>80</v>
      </c>
      <c r="B30" s="111"/>
      <c r="C30" s="112" t="s">
        <v>139</v>
      </c>
      <c r="D30" s="13"/>
      <c r="E30" s="13"/>
      <c r="F30" s="13"/>
      <c r="G30" s="13"/>
      <c r="I30" s="148" t="s">
        <v>68</v>
      </c>
      <c r="J30" s="149"/>
      <c r="K30" s="149"/>
      <c r="L30" s="149"/>
      <c r="M30" s="149"/>
      <c r="N30" s="75"/>
      <c r="O30" s="112" t="s">
        <v>139</v>
      </c>
    </row>
    <row r="31" spans="1:15" x14ac:dyDescent="0.3">
      <c r="A31" s="12"/>
      <c r="B31" s="127"/>
      <c r="C31" s="127"/>
      <c r="D31" s="13"/>
      <c r="E31" s="13"/>
      <c r="F31" s="13"/>
      <c r="G31" s="13"/>
    </row>
    <row r="32" spans="1:15" x14ac:dyDescent="0.3">
      <c r="A32" s="12"/>
      <c r="B32" s="126" t="s">
        <v>11</v>
      </c>
      <c r="C32" s="126" t="s">
        <v>10</v>
      </c>
      <c r="D32" s="128"/>
      <c r="E32" s="128"/>
      <c r="F32" s="128"/>
      <c r="G32" s="128"/>
      <c r="H32" s="127"/>
      <c r="N32" s="126" t="s">
        <v>25</v>
      </c>
      <c r="O32" s="126" t="s">
        <v>10</v>
      </c>
    </row>
    <row r="33" spans="1:15" ht="12.75" customHeight="1" x14ac:dyDescent="0.3">
      <c r="A33" s="72" t="s">
        <v>73</v>
      </c>
      <c r="B33" s="111"/>
      <c r="C33" s="112" t="s">
        <v>139</v>
      </c>
      <c r="D33" s="128"/>
      <c r="E33" s="128"/>
      <c r="F33" s="128"/>
      <c r="G33" s="128"/>
      <c r="H33" s="127"/>
      <c r="I33" s="148" t="s">
        <v>74</v>
      </c>
      <c r="J33" s="149"/>
      <c r="K33" s="149"/>
      <c r="L33" s="149"/>
      <c r="M33" s="149"/>
      <c r="N33" s="75"/>
      <c r="O33" s="112" t="s">
        <v>139</v>
      </c>
    </row>
    <row r="35" spans="1:15" x14ac:dyDescent="0.3">
      <c r="B35" s="114" t="s">
        <v>11</v>
      </c>
      <c r="C35" s="114" t="s">
        <v>10</v>
      </c>
    </row>
    <row r="36" spans="1:15" x14ac:dyDescent="0.3">
      <c r="A36" s="71" t="s">
        <v>107</v>
      </c>
      <c r="B36" s="122" t="s">
        <v>139</v>
      </c>
      <c r="C36" s="123"/>
      <c r="I36" s="165" t="s">
        <v>35</v>
      </c>
      <c r="J36" s="165"/>
      <c r="K36" s="165"/>
      <c r="L36" s="165"/>
      <c r="M36" s="165"/>
      <c r="N36" s="135" t="s">
        <v>170</v>
      </c>
    </row>
    <row r="39" spans="1:15" x14ac:dyDescent="0.3">
      <c r="B39" s="114" t="s">
        <v>11</v>
      </c>
      <c r="C39" s="114" t="s">
        <v>10</v>
      </c>
      <c r="N39" s="126" t="s">
        <v>25</v>
      </c>
      <c r="O39" s="126" t="s">
        <v>10</v>
      </c>
    </row>
    <row r="40" spans="1:15" ht="25.5" customHeight="1" x14ac:dyDescent="0.3">
      <c r="A40" s="71" t="s">
        <v>123</v>
      </c>
      <c r="B40" s="111" t="s">
        <v>169</v>
      </c>
      <c r="C40" s="112"/>
      <c r="I40" s="148" t="s">
        <v>124</v>
      </c>
      <c r="J40" s="149"/>
      <c r="K40" s="149"/>
      <c r="L40" s="149"/>
      <c r="M40" s="149"/>
      <c r="N40" s="75" t="s">
        <v>169</v>
      </c>
      <c r="O40" s="112"/>
    </row>
    <row r="42" spans="1:15" x14ac:dyDescent="0.3">
      <c r="B42" s="114" t="s">
        <v>11</v>
      </c>
      <c r="C42" s="114" t="s">
        <v>10</v>
      </c>
      <c r="N42" s="126" t="s">
        <v>25</v>
      </c>
      <c r="O42" s="126" t="s">
        <v>10</v>
      </c>
    </row>
    <row r="43" spans="1:15" ht="25.5" customHeight="1" x14ac:dyDescent="0.3">
      <c r="A43" s="71" t="s">
        <v>125</v>
      </c>
      <c r="B43" s="111"/>
      <c r="C43" s="112" t="s">
        <v>139</v>
      </c>
      <c r="I43" s="148" t="s">
        <v>126</v>
      </c>
      <c r="J43" s="149"/>
      <c r="K43" s="149"/>
      <c r="L43" s="149"/>
      <c r="M43" s="149"/>
      <c r="N43" s="75" t="s">
        <v>139</v>
      </c>
      <c r="O43" s="112"/>
    </row>
    <row r="45" spans="1:15" x14ac:dyDescent="0.3">
      <c r="B45" s="114" t="s">
        <v>11</v>
      </c>
      <c r="C45" s="114" t="s">
        <v>10</v>
      </c>
      <c r="N45" s="126" t="s">
        <v>25</v>
      </c>
      <c r="O45" s="126" t="s">
        <v>10</v>
      </c>
    </row>
    <row r="46" spans="1:15" ht="38.25" customHeight="1" x14ac:dyDescent="0.3">
      <c r="A46" s="71" t="s">
        <v>127</v>
      </c>
      <c r="B46" s="111"/>
      <c r="C46" s="112" t="s">
        <v>139</v>
      </c>
      <c r="I46" s="148" t="s">
        <v>128</v>
      </c>
      <c r="J46" s="149"/>
      <c r="K46" s="149"/>
      <c r="L46" s="149"/>
      <c r="M46" s="149"/>
      <c r="N46" s="75" t="s">
        <v>139</v>
      </c>
      <c r="O46" s="112"/>
    </row>
    <row r="49" spans="1:22" ht="12.75" customHeight="1" x14ac:dyDescent="0.3">
      <c r="B49" s="113" t="s">
        <v>122</v>
      </c>
      <c r="C49" s="113" t="s">
        <v>121</v>
      </c>
      <c r="D49" s="166" t="s">
        <v>129</v>
      </c>
      <c r="E49" s="167"/>
      <c r="F49" s="166" t="s">
        <v>130</v>
      </c>
      <c r="G49" s="167"/>
      <c r="H49" s="166" t="s">
        <v>131</v>
      </c>
      <c r="I49" s="167"/>
      <c r="J49" s="166" t="s">
        <v>132</v>
      </c>
      <c r="K49" s="167"/>
    </row>
    <row r="50" spans="1:22" ht="27.6" x14ac:dyDescent="0.3">
      <c r="A50" s="71" t="s">
        <v>120</v>
      </c>
      <c r="B50" s="111"/>
      <c r="C50" s="111"/>
      <c r="D50" s="168"/>
      <c r="E50" s="168"/>
      <c r="F50" s="168"/>
      <c r="G50" s="168"/>
      <c r="H50" s="168"/>
      <c r="I50" s="168"/>
      <c r="J50" s="168"/>
      <c r="K50" s="169"/>
    </row>
    <row r="51" spans="1:22" x14ac:dyDescent="0.3">
      <c r="B51" s="13"/>
      <c r="C51" s="13"/>
    </row>
    <row r="52" spans="1:22" x14ac:dyDescent="0.3">
      <c r="R52" s="146" t="s">
        <v>115</v>
      </c>
      <c r="S52" s="146"/>
      <c r="T52" s="146"/>
      <c r="U52" s="146"/>
    </row>
    <row r="53" spans="1:22" x14ac:dyDescent="0.3">
      <c r="R53" s="74">
        <v>1</v>
      </c>
      <c r="S53" s="147" t="s">
        <v>110</v>
      </c>
      <c r="T53" s="147"/>
      <c r="U53" s="147"/>
      <c r="V53" s="144" t="s">
        <v>116</v>
      </c>
    </row>
    <row r="54" spans="1:22" x14ac:dyDescent="0.3">
      <c r="B54" s="145" t="s">
        <v>25</v>
      </c>
      <c r="C54" s="145" t="s">
        <v>10</v>
      </c>
      <c r="D54" s="145" t="s">
        <v>3</v>
      </c>
      <c r="E54" s="146" t="s">
        <v>26</v>
      </c>
      <c r="F54" s="146"/>
      <c r="G54" s="146"/>
      <c r="R54" s="74">
        <v>2</v>
      </c>
      <c r="S54" s="147" t="s">
        <v>111</v>
      </c>
      <c r="T54" s="147"/>
      <c r="U54" s="147"/>
      <c r="V54" s="144"/>
    </row>
    <row r="55" spans="1:22" ht="27.6" x14ac:dyDescent="0.3">
      <c r="B55" s="145"/>
      <c r="C55" s="145"/>
      <c r="D55" s="145"/>
      <c r="E55" s="114">
        <v>1</v>
      </c>
      <c r="F55" s="114">
        <v>2</v>
      </c>
      <c r="G55" s="114">
        <v>3</v>
      </c>
      <c r="N55" s="113" t="s">
        <v>25</v>
      </c>
      <c r="O55" s="113" t="s">
        <v>10</v>
      </c>
      <c r="P55" s="113" t="s">
        <v>115</v>
      </c>
      <c r="Q55" s="28" t="s">
        <v>118</v>
      </c>
      <c r="R55" s="74">
        <v>3</v>
      </c>
      <c r="S55" s="147" t="s">
        <v>112</v>
      </c>
      <c r="T55" s="147"/>
      <c r="U55" s="147"/>
      <c r="V55" s="144" t="s">
        <v>117</v>
      </c>
    </row>
    <row r="56" spans="1:22" x14ac:dyDescent="0.3">
      <c r="A56" s="73" t="s">
        <v>27</v>
      </c>
      <c r="B56" s="111" t="s">
        <v>139</v>
      </c>
      <c r="C56" s="111"/>
      <c r="D56" s="111"/>
      <c r="E56" s="111"/>
      <c r="F56" s="111"/>
      <c r="G56" s="112"/>
      <c r="I56" s="148" t="s">
        <v>114</v>
      </c>
      <c r="J56" s="149"/>
      <c r="K56" s="149"/>
      <c r="L56" s="149"/>
      <c r="M56" s="149"/>
      <c r="N56" s="75"/>
      <c r="O56" s="111"/>
      <c r="P56" s="111"/>
      <c r="Q56" s="112"/>
      <c r="R56" s="74">
        <v>4</v>
      </c>
      <c r="S56" s="147" t="s">
        <v>113</v>
      </c>
      <c r="T56" s="147"/>
      <c r="U56" s="147"/>
      <c r="V56" s="144"/>
    </row>
    <row r="57" spans="1:22" x14ac:dyDescent="0.3">
      <c r="A57" s="35"/>
      <c r="B57" s="130"/>
      <c r="C57" s="130"/>
      <c r="D57" s="130"/>
      <c r="E57" s="130"/>
      <c r="F57" s="130"/>
      <c r="G57" s="131"/>
    </row>
    <row r="58" spans="1:22" x14ac:dyDescent="0.3">
      <c r="A58" s="13"/>
      <c r="B58" s="113" t="s">
        <v>25</v>
      </c>
      <c r="C58" s="113" t="s">
        <v>10</v>
      </c>
      <c r="D58" s="113" t="s">
        <v>3</v>
      </c>
      <c r="E58" s="113" t="s">
        <v>36</v>
      </c>
      <c r="F58" s="114" t="s">
        <v>141</v>
      </c>
    </row>
    <row r="59" spans="1:22" ht="12.75" customHeight="1" x14ac:dyDescent="0.3">
      <c r="A59" s="10" t="s">
        <v>37</v>
      </c>
      <c r="B59" s="111" t="s">
        <v>139</v>
      </c>
      <c r="C59" s="111"/>
      <c r="D59" s="111"/>
      <c r="E59" s="111"/>
      <c r="F59" s="112"/>
    </row>
    <row r="62" spans="1:22" x14ac:dyDescent="0.3">
      <c r="A62" s="13"/>
      <c r="B62" s="28" t="s">
        <v>25</v>
      </c>
      <c r="C62" s="28" t="s">
        <v>10</v>
      </c>
    </row>
    <row r="63" spans="1:22" x14ac:dyDescent="0.3">
      <c r="A63" s="10" t="s">
        <v>39</v>
      </c>
      <c r="B63" s="122"/>
      <c r="C63" s="123" t="s">
        <v>139</v>
      </c>
    </row>
    <row r="64" spans="1:22" x14ac:dyDescent="0.3">
      <c r="A64" s="131"/>
      <c r="B64" s="131"/>
      <c r="C64" s="131"/>
    </row>
    <row r="65" spans="1:14" x14ac:dyDescent="0.3">
      <c r="A65" s="131"/>
      <c r="B65" s="131"/>
      <c r="C65" s="131"/>
    </row>
    <row r="66" spans="1:14" x14ac:dyDescent="0.3">
      <c r="A66" s="131"/>
      <c r="B66" s="131"/>
      <c r="C66" s="131"/>
    </row>
    <row r="68" spans="1:14" x14ac:dyDescent="0.3">
      <c r="A68" s="204" t="s">
        <v>40</v>
      </c>
      <c r="B68" s="205"/>
      <c r="C68" s="205"/>
      <c r="D68" s="205"/>
      <c r="E68" s="205"/>
      <c r="F68" s="205"/>
      <c r="G68" s="205"/>
      <c r="H68" s="205"/>
      <c r="I68" s="205"/>
      <c r="J68" s="205"/>
      <c r="K68" s="205"/>
      <c r="L68" s="205"/>
      <c r="M68" s="205"/>
      <c r="N68" s="206"/>
    </row>
    <row r="69" spans="1:14" x14ac:dyDescent="0.3">
      <c r="A69" s="232" t="s">
        <v>144</v>
      </c>
      <c r="B69" s="233"/>
      <c r="C69" s="233"/>
      <c r="D69" s="233"/>
      <c r="E69" s="234"/>
      <c r="F69" s="224" t="s">
        <v>174</v>
      </c>
      <c r="G69" s="224"/>
      <c r="H69" s="224"/>
      <c r="I69" s="224"/>
      <c r="J69" s="224"/>
      <c r="K69" s="224"/>
      <c r="L69" s="224"/>
      <c r="M69" s="224"/>
      <c r="N69" s="225"/>
    </row>
    <row r="70" spans="1:14" x14ac:dyDescent="0.3">
      <c r="A70" s="229" t="s">
        <v>171</v>
      </c>
      <c r="B70" s="230"/>
      <c r="C70" s="230"/>
      <c r="D70" s="230"/>
      <c r="E70" s="231"/>
      <c r="F70" s="188" t="s">
        <v>54</v>
      </c>
      <c r="G70" s="188"/>
      <c r="H70" s="188"/>
      <c r="I70" s="188"/>
      <c r="J70" s="188"/>
      <c r="K70" s="188"/>
      <c r="L70" s="188"/>
      <c r="M70" s="188"/>
      <c r="N70" s="189"/>
    </row>
    <row r="71" spans="1:14" x14ac:dyDescent="0.3">
      <c r="A71" s="229" t="s">
        <v>172</v>
      </c>
      <c r="B71" s="230"/>
      <c r="C71" s="230"/>
      <c r="D71" s="230"/>
      <c r="E71" s="231"/>
      <c r="F71" s="188" t="s">
        <v>55</v>
      </c>
      <c r="G71" s="188"/>
      <c r="H71" s="188"/>
      <c r="I71" s="188"/>
      <c r="J71" s="188"/>
      <c r="K71" s="188"/>
      <c r="L71" s="188"/>
      <c r="M71" s="188"/>
      <c r="N71" s="189"/>
    </row>
    <row r="72" spans="1:14" x14ac:dyDescent="0.3">
      <c r="A72" s="229" t="s">
        <v>173</v>
      </c>
      <c r="B72" s="230"/>
      <c r="C72" s="230"/>
      <c r="D72" s="230"/>
      <c r="E72" s="231"/>
      <c r="F72" s="188" t="s">
        <v>56</v>
      </c>
      <c r="G72" s="188"/>
      <c r="H72" s="188"/>
      <c r="I72" s="188"/>
      <c r="J72" s="188"/>
      <c r="K72" s="188"/>
      <c r="L72" s="188"/>
      <c r="M72" s="188"/>
      <c r="N72" s="189"/>
    </row>
    <row r="73" spans="1:14" x14ac:dyDescent="0.3">
      <c r="A73" s="229" t="s">
        <v>165</v>
      </c>
      <c r="B73" s="230"/>
      <c r="C73" s="230"/>
      <c r="D73" s="230"/>
      <c r="E73" s="231"/>
      <c r="F73" s="188" t="s">
        <v>57</v>
      </c>
      <c r="G73" s="188"/>
      <c r="H73" s="188"/>
      <c r="I73" s="188"/>
      <c r="J73" s="188"/>
      <c r="K73" s="188"/>
      <c r="L73" s="188"/>
      <c r="M73" s="188"/>
      <c r="N73" s="189"/>
    </row>
    <row r="74" spans="1:14" x14ac:dyDescent="0.3">
      <c r="A74" s="226" t="s">
        <v>166</v>
      </c>
      <c r="B74" s="227"/>
      <c r="C74" s="227"/>
      <c r="D74" s="227"/>
      <c r="E74" s="228"/>
      <c r="F74" s="197" t="s">
        <v>58</v>
      </c>
      <c r="G74" s="197"/>
      <c r="H74" s="197"/>
      <c r="I74" s="197"/>
      <c r="J74" s="197"/>
      <c r="K74" s="197"/>
      <c r="L74" s="197"/>
      <c r="M74" s="197"/>
      <c r="N74" s="198"/>
    </row>
    <row r="77" spans="1:14" customFormat="1" ht="13.2" x14ac:dyDescent="0.25">
      <c r="B77" s="25">
        <v>2006</v>
      </c>
      <c r="C77" s="25">
        <v>2007</v>
      </c>
      <c r="D77" s="25">
        <v>2008</v>
      </c>
      <c r="E77" s="25">
        <v>2009</v>
      </c>
      <c r="F77" s="25">
        <v>2010</v>
      </c>
      <c r="G77" s="25">
        <v>2011</v>
      </c>
      <c r="H77" s="25">
        <v>2012</v>
      </c>
    </row>
    <row r="78" spans="1:14" customFormat="1" ht="14.4" x14ac:dyDescent="0.35">
      <c r="A78" s="32" t="s">
        <v>71</v>
      </c>
      <c r="B78" s="133"/>
      <c r="C78" s="133"/>
      <c r="D78" s="133">
        <v>78</v>
      </c>
      <c r="E78" s="133">
        <v>134</v>
      </c>
      <c r="F78" s="134">
        <v>180</v>
      </c>
      <c r="G78" s="134">
        <v>230</v>
      </c>
      <c r="H78" s="134">
        <v>250</v>
      </c>
    </row>
    <row r="81" spans="1:22" x14ac:dyDescent="0.3">
      <c r="A81" s="199" t="s">
        <v>5</v>
      </c>
      <c r="B81" s="200"/>
      <c r="C81" s="200"/>
      <c r="D81" s="200"/>
      <c r="E81" s="200"/>
      <c r="F81" s="200"/>
      <c r="G81" s="200"/>
      <c r="H81" s="200"/>
      <c r="I81" s="200"/>
      <c r="J81" s="200"/>
      <c r="K81" s="200"/>
      <c r="L81" s="200"/>
      <c r="M81" s="200"/>
      <c r="N81" s="200"/>
      <c r="O81" s="200"/>
      <c r="P81" s="200"/>
      <c r="Q81" s="200"/>
      <c r="R81" s="200"/>
      <c r="S81" s="200"/>
      <c r="T81" s="200"/>
      <c r="U81" s="200"/>
      <c r="V81" s="201"/>
    </row>
    <row r="82" spans="1:22" x14ac:dyDescent="0.3">
      <c r="A82" s="62"/>
      <c r="B82" s="63"/>
      <c r="C82" s="63"/>
      <c r="D82" s="63"/>
      <c r="E82" s="63"/>
      <c r="F82" s="63"/>
      <c r="G82" s="63"/>
      <c r="H82" s="63"/>
      <c r="I82" s="63"/>
      <c r="J82" s="63"/>
      <c r="K82" s="63"/>
      <c r="L82" s="63"/>
      <c r="M82" s="63"/>
      <c r="N82" s="63"/>
      <c r="O82" s="63"/>
      <c r="P82" s="63"/>
      <c r="Q82" s="63"/>
      <c r="R82" s="63"/>
      <c r="S82" s="63"/>
      <c r="T82" s="63"/>
      <c r="U82" s="63"/>
      <c r="V82" s="64"/>
    </row>
    <row r="83" spans="1:22" x14ac:dyDescent="0.3">
      <c r="A83" s="171" t="s">
        <v>9</v>
      </c>
      <c r="B83" s="182">
        <v>2006</v>
      </c>
      <c r="C83" s="183"/>
      <c r="D83" s="184"/>
      <c r="E83" s="182">
        <v>2007</v>
      </c>
      <c r="F83" s="183"/>
      <c r="G83" s="184"/>
      <c r="H83" s="182">
        <v>2008</v>
      </c>
      <c r="I83" s="183"/>
      <c r="J83" s="184"/>
      <c r="K83" s="182">
        <v>2009</v>
      </c>
      <c r="L83" s="183"/>
      <c r="M83" s="184"/>
      <c r="N83" s="182">
        <v>2010</v>
      </c>
      <c r="O83" s="183"/>
      <c r="P83" s="184"/>
      <c r="Q83" s="182">
        <v>2011</v>
      </c>
      <c r="R83" s="183"/>
      <c r="S83" s="184"/>
      <c r="T83" s="182">
        <v>2012</v>
      </c>
      <c r="U83" s="183"/>
      <c r="V83" s="184"/>
    </row>
    <row r="84" spans="1:22" x14ac:dyDescent="0.3">
      <c r="A84" s="172"/>
      <c r="B84" s="76" t="s">
        <v>50</v>
      </c>
      <c r="C84" s="76" t="s">
        <v>51</v>
      </c>
      <c r="D84" s="76" t="s">
        <v>52</v>
      </c>
      <c r="E84" s="76" t="s">
        <v>50</v>
      </c>
      <c r="F84" s="76" t="s">
        <v>51</v>
      </c>
      <c r="G84" s="76" t="s">
        <v>52</v>
      </c>
      <c r="H84" s="76" t="s">
        <v>50</v>
      </c>
      <c r="I84" s="76" t="s">
        <v>51</v>
      </c>
      <c r="J84" s="76" t="s">
        <v>52</v>
      </c>
      <c r="K84" s="76" t="s">
        <v>50</v>
      </c>
      <c r="L84" s="76" t="s">
        <v>51</v>
      </c>
      <c r="M84" s="76" t="s">
        <v>52</v>
      </c>
      <c r="N84" s="76" t="s">
        <v>50</v>
      </c>
      <c r="O84" s="76" t="s">
        <v>51</v>
      </c>
      <c r="P84" s="76" t="s">
        <v>52</v>
      </c>
      <c r="Q84" s="76" t="s">
        <v>50</v>
      </c>
      <c r="R84" s="76" t="s">
        <v>51</v>
      </c>
      <c r="S84" s="76" t="s">
        <v>52</v>
      </c>
      <c r="T84" s="76" t="s">
        <v>50</v>
      </c>
      <c r="U84" s="76" t="s">
        <v>51</v>
      </c>
      <c r="V84" s="76" t="s">
        <v>52</v>
      </c>
    </row>
    <row r="85" spans="1:22" ht="27.6" x14ac:dyDescent="0.3">
      <c r="A85" s="15" t="s">
        <v>41</v>
      </c>
      <c r="B85" s="52"/>
      <c r="C85" s="52"/>
      <c r="D85" s="44">
        <f>SUM(B85:C85)</f>
        <v>0</v>
      </c>
      <c r="E85" s="52"/>
      <c r="F85" s="52"/>
      <c r="G85" s="44">
        <f>SUM(E85:F85)</f>
        <v>0</v>
      </c>
      <c r="H85" s="52">
        <v>1</v>
      </c>
      <c r="I85" s="52">
        <v>0</v>
      </c>
      <c r="J85" s="44">
        <f>SUM(H85:I85)</f>
        <v>1</v>
      </c>
      <c r="K85" s="52">
        <v>1</v>
      </c>
      <c r="L85" s="52">
        <v>1</v>
      </c>
      <c r="M85" s="44">
        <f>SUM(K85:L85)</f>
        <v>2</v>
      </c>
      <c r="N85" s="52">
        <v>2</v>
      </c>
      <c r="O85" s="52">
        <v>1</v>
      </c>
      <c r="P85" s="44">
        <f>SUM(N85:O85)</f>
        <v>3</v>
      </c>
      <c r="Q85" s="52">
        <v>3</v>
      </c>
      <c r="R85" s="52">
        <v>3</v>
      </c>
      <c r="S85" s="44">
        <f>SUM(Q85:R85)</f>
        <v>6</v>
      </c>
      <c r="T85" s="52">
        <v>4</v>
      </c>
      <c r="U85" s="52">
        <v>4</v>
      </c>
      <c r="V85" s="45">
        <f>SUM(T85:U85)</f>
        <v>8</v>
      </c>
    </row>
    <row r="86" spans="1:22" ht="27.6" x14ac:dyDescent="0.3">
      <c r="A86" s="41" t="s">
        <v>100</v>
      </c>
      <c r="B86" s="53"/>
      <c r="C86" s="53"/>
      <c r="D86" s="46">
        <f>SUM(B86:C86)</f>
        <v>0</v>
      </c>
      <c r="E86" s="53"/>
      <c r="F86" s="53"/>
      <c r="G86" s="46">
        <f>SUM(E86:F86)</f>
        <v>0</v>
      </c>
      <c r="H86" s="53">
        <v>2</v>
      </c>
      <c r="I86" s="53">
        <v>2</v>
      </c>
      <c r="J86" s="46">
        <f>SUM(H86:I86)</f>
        <v>4</v>
      </c>
      <c r="K86" s="53">
        <v>6</v>
      </c>
      <c r="L86" s="53">
        <v>4</v>
      </c>
      <c r="M86" s="46">
        <f>SUM(K86:L86)</f>
        <v>10</v>
      </c>
      <c r="N86" s="53">
        <v>6</v>
      </c>
      <c r="O86" s="53">
        <v>8</v>
      </c>
      <c r="P86" s="46">
        <f>SUM(N86:O86)</f>
        <v>14</v>
      </c>
      <c r="Q86" s="53">
        <v>10</v>
      </c>
      <c r="R86" s="53">
        <v>12</v>
      </c>
      <c r="S86" s="46">
        <f>SUM(Q86:R86)</f>
        <v>22</v>
      </c>
      <c r="T86" s="53">
        <v>10</v>
      </c>
      <c r="U86" s="53">
        <v>14</v>
      </c>
      <c r="V86" s="47">
        <f>SUM(T86:U86)</f>
        <v>24</v>
      </c>
    </row>
    <row r="87" spans="1:22" x14ac:dyDescent="0.3">
      <c r="A87" s="16" t="s">
        <v>42</v>
      </c>
      <c r="B87" s="54">
        <f>SUM(B85:B86)</f>
        <v>0</v>
      </c>
      <c r="C87" s="54">
        <f t="shared" ref="C87:V87" si="0">SUM(C85:C86)</f>
        <v>0</v>
      </c>
      <c r="D87" s="54">
        <f t="shared" si="0"/>
        <v>0</v>
      </c>
      <c r="E87" s="54">
        <f t="shared" si="0"/>
        <v>0</v>
      </c>
      <c r="F87" s="54">
        <f t="shared" si="0"/>
        <v>0</v>
      </c>
      <c r="G87" s="54">
        <f t="shared" si="0"/>
        <v>0</v>
      </c>
      <c r="H87" s="54">
        <f t="shared" si="0"/>
        <v>3</v>
      </c>
      <c r="I87" s="54">
        <f t="shared" si="0"/>
        <v>2</v>
      </c>
      <c r="J87" s="54">
        <f t="shared" si="0"/>
        <v>5</v>
      </c>
      <c r="K87" s="54">
        <f t="shared" si="0"/>
        <v>7</v>
      </c>
      <c r="L87" s="54">
        <f t="shared" si="0"/>
        <v>5</v>
      </c>
      <c r="M87" s="54">
        <f t="shared" si="0"/>
        <v>12</v>
      </c>
      <c r="N87" s="54">
        <f t="shared" si="0"/>
        <v>8</v>
      </c>
      <c r="O87" s="54">
        <f t="shared" si="0"/>
        <v>9</v>
      </c>
      <c r="P87" s="54">
        <f t="shared" si="0"/>
        <v>17</v>
      </c>
      <c r="Q87" s="54">
        <f t="shared" si="0"/>
        <v>13</v>
      </c>
      <c r="R87" s="54">
        <f t="shared" si="0"/>
        <v>15</v>
      </c>
      <c r="S87" s="54">
        <f t="shared" si="0"/>
        <v>28</v>
      </c>
      <c r="T87" s="54">
        <f t="shared" si="0"/>
        <v>14</v>
      </c>
      <c r="U87" s="54">
        <f t="shared" si="0"/>
        <v>18</v>
      </c>
      <c r="V87" s="55">
        <f t="shared" si="0"/>
        <v>32</v>
      </c>
    </row>
    <row r="88" spans="1:22" ht="27.6" x14ac:dyDescent="0.3">
      <c r="A88" s="16" t="s">
        <v>43</v>
      </c>
      <c r="B88" s="48" t="str">
        <f>IFERROR(B85*100/B87,"")</f>
        <v/>
      </c>
      <c r="C88" s="48" t="str">
        <f t="shared" ref="C88:V88" si="1">IFERROR(C85*100/C87,"")</f>
        <v/>
      </c>
      <c r="D88" s="48" t="str">
        <f t="shared" si="1"/>
        <v/>
      </c>
      <c r="E88" s="48" t="str">
        <f t="shared" si="1"/>
        <v/>
      </c>
      <c r="F88" s="48" t="str">
        <f t="shared" si="1"/>
        <v/>
      </c>
      <c r="G88" s="48" t="str">
        <f t="shared" si="1"/>
        <v/>
      </c>
      <c r="H88" s="48">
        <f t="shared" si="1"/>
        <v>33.333333333333336</v>
      </c>
      <c r="I88" s="48">
        <f t="shared" si="1"/>
        <v>0</v>
      </c>
      <c r="J88" s="48">
        <f t="shared" si="1"/>
        <v>20</v>
      </c>
      <c r="K88" s="48">
        <f t="shared" si="1"/>
        <v>14.285714285714286</v>
      </c>
      <c r="L88" s="48">
        <f t="shared" si="1"/>
        <v>20</v>
      </c>
      <c r="M88" s="48">
        <f t="shared" si="1"/>
        <v>16.666666666666668</v>
      </c>
      <c r="N88" s="48">
        <f t="shared" si="1"/>
        <v>25</v>
      </c>
      <c r="O88" s="48">
        <f t="shared" si="1"/>
        <v>11.111111111111111</v>
      </c>
      <c r="P88" s="48">
        <f t="shared" si="1"/>
        <v>17.647058823529413</v>
      </c>
      <c r="Q88" s="48">
        <f t="shared" si="1"/>
        <v>23.076923076923077</v>
      </c>
      <c r="R88" s="48">
        <f t="shared" si="1"/>
        <v>20</v>
      </c>
      <c r="S88" s="48">
        <f t="shared" si="1"/>
        <v>21.428571428571427</v>
      </c>
      <c r="T88" s="48">
        <f t="shared" si="1"/>
        <v>28.571428571428573</v>
      </c>
      <c r="U88" s="48">
        <f t="shared" si="1"/>
        <v>22.222222222222221</v>
      </c>
      <c r="V88" s="49">
        <f t="shared" si="1"/>
        <v>25</v>
      </c>
    </row>
    <row r="89" spans="1:22" ht="27.6" x14ac:dyDescent="0.3">
      <c r="A89" s="17" t="s">
        <v>44</v>
      </c>
      <c r="B89" s="56"/>
      <c r="C89" s="56"/>
      <c r="D89" s="50"/>
      <c r="E89" s="50"/>
      <c r="F89" s="50"/>
      <c r="G89" s="50"/>
      <c r="H89" s="50"/>
      <c r="I89" s="50"/>
      <c r="J89" s="50"/>
      <c r="K89" s="50"/>
      <c r="L89" s="50"/>
      <c r="M89" s="50"/>
      <c r="N89" s="50"/>
      <c r="O89" s="50"/>
      <c r="P89" s="50"/>
      <c r="Q89" s="50"/>
      <c r="R89" s="50"/>
      <c r="S89" s="50"/>
      <c r="T89" s="50"/>
      <c r="U89" s="50"/>
      <c r="V89" s="51"/>
    </row>
    <row r="90" spans="1:22" x14ac:dyDescent="0.3">
      <c r="A90" s="4" t="s">
        <v>59</v>
      </c>
    </row>
    <row r="91" spans="1:22" x14ac:dyDescent="0.3">
      <c r="A91" s="4"/>
    </row>
    <row r="92" spans="1:22" x14ac:dyDescent="0.3">
      <c r="A92" s="213" t="s">
        <v>6</v>
      </c>
      <c r="B92" s="182">
        <v>2006</v>
      </c>
      <c r="C92" s="183"/>
      <c r="D92" s="184"/>
      <c r="E92" s="182">
        <v>2007</v>
      </c>
      <c r="F92" s="183"/>
      <c r="G92" s="184"/>
      <c r="H92" s="182">
        <v>2008</v>
      </c>
      <c r="I92" s="183"/>
      <c r="J92" s="184"/>
      <c r="K92" s="182">
        <v>2009</v>
      </c>
      <c r="L92" s="183"/>
      <c r="M92" s="184"/>
      <c r="N92" s="182">
        <v>2010</v>
      </c>
      <c r="O92" s="183"/>
      <c r="P92" s="184"/>
      <c r="Q92" s="182">
        <v>2011</v>
      </c>
      <c r="R92" s="183"/>
      <c r="S92" s="184"/>
      <c r="T92" s="182">
        <v>2012</v>
      </c>
      <c r="U92" s="183"/>
      <c r="V92" s="184"/>
    </row>
    <row r="93" spans="1:22" x14ac:dyDescent="0.3">
      <c r="A93" s="213"/>
      <c r="B93" s="76" t="s">
        <v>50</v>
      </c>
      <c r="C93" s="76" t="s">
        <v>51</v>
      </c>
      <c r="D93" s="76" t="s">
        <v>52</v>
      </c>
      <c r="E93" s="76" t="s">
        <v>50</v>
      </c>
      <c r="F93" s="76" t="s">
        <v>51</v>
      </c>
      <c r="G93" s="76" t="s">
        <v>52</v>
      </c>
      <c r="H93" s="76" t="s">
        <v>50</v>
      </c>
      <c r="I93" s="76" t="s">
        <v>51</v>
      </c>
      <c r="J93" s="76" t="s">
        <v>52</v>
      </c>
      <c r="K93" s="76" t="s">
        <v>50</v>
      </c>
      <c r="L93" s="76" t="s">
        <v>51</v>
      </c>
      <c r="M93" s="76" t="s">
        <v>52</v>
      </c>
      <c r="N93" s="76" t="s">
        <v>50</v>
      </c>
      <c r="O93" s="76" t="s">
        <v>51</v>
      </c>
      <c r="P93" s="76" t="s">
        <v>52</v>
      </c>
      <c r="Q93" s="76" t="s">
        <v>50</v>
      </c>
      <c r="R93" s="76" t="s">
        <v>51</v>
      </c>
      <c r="S93" s="76" t="s">
        <v>52</v>
      </c>
      <c r="T93" s="76" t="s">
        <v>50</v>
      </c>
      <c r="U93" s="76" t="s">
        <v>51</v>
      </c>
      <c r="V93" s="76" t="s">
        <v>52</v>
      </c>
    </row>
    <row r="94" spans="1:22" x14ac:dyDescent="0.3">
      <c r="A94" s="14" t="s">
        <v>7</v>
      </c>
      <c r="B94" s="52"/>
      <c r="C94" s="65"/>
      <c r="D94" s="66">
        <f>SUM(B94:C94)</f>
        <v>0</v>
      </c>
      <c r="E94" s="52"/>
      <c r="F94" s="65"/>
      <c r="G94" s="66">
        <f>SUM(E94:F94)</f>
        <v>0</v>
      </c>
      <c r="H94" s="52"/>
      <c r="I94" s="65"/>
      <c r="J94" s="66">
        <f>SUM(H94:I94)</f>
        <v>0</v>
      </c>
      <c r="K94" s="52"/>
      <c r="L94" s="65"/>
      <c r="M94" s="66">
        <f>SUM(K94:L94)</f>
        <v>0</v>
      </c>
      <c r="N94" s="52"/>
      <c r="O94" s="65"/>
      <c r="P94" s="66">
        <f>SUM(N94:O94)</f>
        <v>0</v>
      </c>
      <c r="Q94" s="52"/>
      <c r="R94" s="65"/>
      <c r="S94" s="66">
        <f>SUM(Q94:R94)</f>
        <v>0</v>
      </c>
      <c r="T94" s="52"/>
      <c r="U94" s="65"/>
      <c r="V94" s="96">
        <f>SUM(T94:U94)</f>
        <v>0</v>
      </c>
    </row>
    <row r="95" spans="1:22" x14ac:dyDescent="0.3">
      <c r="A95" s="11" t="s">
        <v>1</v>
      </c>
      <c r="B95" s="53"/>
      <c r="C95" s="57"/>
      <c r="D95" s="58">
        <f t="shared" ref="D95:D103" si="2">SUM(B95:C95)</f>
        <v>0</v>
      </c>
      <c r="E95" s="53"/>
      <c r="F95" s="57"/>
      <c r="G95" s="58">
        <f t="shared" ref="G95:G103" si="3">SUM(E95:F95)</f>
        <v>0</v>
      </c>
      <c r="H95" s="53"/>
      <c r="I95" s="57"/>
      <c r="J95" s="58">
        <f t="shared" ref="J95:J103" si="4">SUM(H95:I95)</f>
        <v>0</v>
      </c>
      <c r="K95" s="53"/>
      <c r="L95" s="57"/>
      <c r="M95" s="58">
        <f t="shared" ref="M95:M103" si="5">SUM(K95:L95)</f>
        <v>0</v>
      </c>
      <c r="N95" s="53"/>
      <c r="O95" s="57"/>
      <c r="P95" s="58">
        <f t="shared" ref="P95:P103" si="6">SUM(N95:O95)</f>
        <v>0</v>
      </c>
      <c r="Q95" s="53"/>
      <c r="R95" s="57"/>
      <c r="S95" s="58">
        <f t="shared" ref="S95:S103" si="7">SUM(Q95:R95)</f>
        <v>0</v>
      </c>
      <c r="T95" s="53"/>
      <c r="U95" s="57"/>
      <c r="V95" s="97">
        <f t="shared" ref="V95:V103" si="8">SUM(T95:U95)</f>
        <v>0</v>
      </c>
    </row>
    <row r="96" spans="1:22" x14ac:dyDescent="0.3">
      <c r="A96" s="11" t="s">
        <v>2</v>
      </c>
      <c r="B96" s="53"/>
      <c r="C96" s="57"/>
      <c r="D96" s="58">
        <f t="shared" si="2"/>
        <v>0</v>
      </c>
      <c r="E96" s="53"/>
      <c r="F96" s="57"/>
      <c r="G96" s="58">
        <f t="shared" si="3"/>
        <v>0</v>
      </c>
      <c r="H96" s="53">
        <v>1</v>
      </c>
      <c r="I96" s="57">
        <v>0</v>
      </c>
      <c r="J96" s="58">
        <f t="shared" si="4"/>
        <v>1</v>
      </c>
      <c r="K96" s="53">
        <v>1</v>
      </c>
      <c r="L96" s="57">
        <v>1</v>
      </c>
      <c r="M96" s="58">
        <f t="shared" si="5"/>
        <v>2</v>
      </c>
      <c r="N96" s="53">
        <v>2</v>
      </c>
      <c r="O96" s="57">
        <v>1</v>
      </c>
      <c r="P96" s="58">
        <f t="shared" si="6"/>
        <v>3</v>
      </c>
      <c r="Q96" s="53">
        <v>3</v>
      </c>
      <c r="R96" s="57">
        <v>3</v>
      </c>
      <c r="S96" s="58">
        <f t="shared" si="7"/>
        <v>6</v>
      </c>
      <c r="T96" s="53">
        <v>4</v>
      </c>
      <c r="U96" s="57">
        <v>4</v>
      </c>
      <c r="V96" s="97">
        <f t="shared" si="8"/>
        <v>8</v>
      </c>
    </row>
    <row r="97" spans="1:22" x14ac:dyDescent="0.3">
      <c r="A97" s="43" t="s">
        <v>49</v>
      </c>
      <c r="B97" s="40">
        <f>SUM(B94:B96)</f>
        <v>0</v>
      </c>
      <c r="C97" s="40">
        <f t="shared" ref="C97:V97" si="9">SUM(C94:C96)</f>
        <v>0</v>
      </c>
      <c r="D97" s="40">
        <f t="shared" si="9"/>
        <v>0</v>
      </c>
      <c r="E97" s="40">
        <f t="shared" si="9"/>
        <v>0</v>
      </c>
      <c r="F97" s="40">
        <f t="shared" si="9"/>
        <v>0</v>
      </c>
      <c r="G97" s="40">
        <f t="shared" si="9"/>
        <v>0</v>
      </c>
      <c r="H97" s="40">
        <f t="shared" si="9"/>
        <v>1</v>
      </c>
      <c r="I97" s="40">
        <f t="shared" si="9"/>
        <v>0</v>
      </c>
      <c r="J97" s="40">
        <f t="shared" si="9"/>
        <v>1</v>
      </c>
      <c r="K97" s="40">
        <f t="shared" si="9"/>
        <v>1</v>
      </c>
      <c r="L97" s="40">
        <f t="shared" si="9"/>
        <v>1</v>
      </c>
      <c r="M97" s="40">
        <f t="shared" si="9"/>
        <v>2</v>
      </c>
      <c r="N97" s="40">
        <f t="shared" si="9"/>
        <v>2</v>
      </c>
      <c r="O97" s="40">
        <f t="shared" si="9"/>
        <v>1</v>
      </c>
      <c r="P97" s="40">
        <f t="shared" si="9"/>
        <v>3</v>
      </c>
      <c r="Q97" s="40">
        <f t="shared" si="9"/>
        <v>3</v>
      </c>
      <c r="R97" s="40">
        <f t="shared" si="9"/>
        <v>3</v>
      </c>
      <c r="S97" s="40">
        <f t="shared" si="9"/>
        <v>6</v>
      </c>
      <c r="T97" s="40">
        <f t="shared" si="9"/>
        <v>4</v>
      </c>
      <c r="U97" s="40">
        <f t="shared" si="9"/>
        <v>4</v>
      </c>
      <c r="V97" s="98">
        <f t="shared" si="9"/>
        <v>8</v>
      </c>
    </row>
    <row r="98" spans="1:22" x14ac:dyDescent="0.3">
      <c r="A98" s="38" t="s">
        <v>96</v>
      </c>
      <c r="B98" s="53"/>
      <c r="C98" s="57"/>
      <c r="D98" s="58">
        <f>SUM(B98:C98)</f>
        <v>0</v>
      </c>
      <c r="E98" s="53"/>
      <c r="F98" s="57"/>
      <c r="G98" s="58">
        <f>SUM(E98:F98)</f>
        <v>0</v>
      </c>
      <c r="H98" s="53">
        <v>1</v>
      </c>
      <c r="I98" s="57">
        <v>0</v>
      </c>
      <c r="J98" s="58">
        <f>SUM(H98:I98)</f>
        <v>1</v>
      </c>
      <c r="K98" s="53">
        <v>1</v>
      </c>
      <c r="L98" s="57">
        <v>0</v>
      </c>
      <c r="M98" s="58">
        <f>SUM(K98:L98)</f>
        <v>1</v>
      </c>
      <c r="N98" s="53">
        <v>2</v>
      </c>
      <c r="O98" s="57">
        <v>0</v>
      </c>
      <c r="P98" s="58">
        <f>SUM(N98:O98)</f>
        <v>2</v>
      </c>
      <c r="Q98" s="53">
        <v>3</v>
      </c>
      <c r="R98" s="57">
        <v>2</v>
      </c>
      <c r="S98" s="58">
        <f>SUM(Q98:R98)</f>
        <v>5</v>
      </c>
      <c r="T98" s="53">
        <v>4</v>
      </c>
      <c r="U98" s="57">
        <v>3</v>
      </c>
      <c r="V98" s="97">
        <f>SUM(T98:U98)</f>
        <v>7</v>
      </c>
    </row>
    <row r="99" spans="1:22" x14ac:dyDescent="0.3">
      <c r="A99" s="38" t="s">
        <v>97</v>
      </c>
      <c r="B99" s="53"/>
      <c r="C99" s="57"/>
      <c r="D99" s="58">
        <f>SUM(B99:C99)</f>
        <v>0</v>
      </c>
      <c r="E99" s="53"/>
      <c r="F99" s="57"/>
      <c r="G99" s="58">
        <f>SUM(E99:F99)</f>
        <v>0</v>
      </c>
      <c r="H99" s="53">
        <v>1</v>
      </c>
      <c r="I99" s="57">
        <v>0</v>
      </c>
      <c r="J99" s="58">
        <f>SUM(H99:I99)</f>
        <v>1</v>
      </c>
      <c r="K99" s="53">
        <v>1</v>
      </c>
      <c r="L99" s="57">
        <v>0</v>
      </c>
      <c r="M99" s="58">
        <f>SUM(K99:L99)</f>
        <v>1</v>
      </c>
      <c r="N99" s="53">
        <v>2</v>
      </c>
      <c r="O99" s="57">
        <v>0</v>
      </c>
      <c r="P99" s="58">
        <f>SUM(N99:O99)</f>
        <v>2</v>
      </c>
      <c r="Q99" s="53">
        <v>3</v>
      </c>
      <c r="R99" s="57">
        <v>2</v>
      </c>
      <c r="S99" s="58">
        <f>SUM(Q99:R99)</f>
        <v>5</v>
      </c>
      <c r="T99" s="53">
        <v>4</v>
      </c>
      <c r="U99" s="57">
        <v>3</v>
      </c>
      <c r="V99" s="97">
        <f>SUM(T99:U99)</f>
        <v>7</v>
      </c>
    </row>
    <row r="100" spans="1:22" x14ac:dyDescent="0.3">
      <c r="A100" s="11" t="s">
        <v>45</v>
      </c>
      <c r="B100" s="53"/>
      <c r="C100" s="57"/>
      <c r="D100" s="58">
        <f t="shared" si="2"/>
        <v>0</v>
      </c>
      <c r="E100" s="53"/>
      <c r="F100" s="57"/>
      <c r="G100" s="58">
        <f t="shared" si="3"/>
        <v>0</v>
      </c>
      <c r="H100" s="53">
        <v>0</v>
      </c>
      <c r="I100" s="57">
        <v>0</v>
      </c>
      <c r="J100" s="58">
        <f t="shared" si="4"/>
        <v>0</v>
      </c>
      <c r="K100" s="53">
        <v>0</v>
      </c>
      <c r="L100" s="57">
        <v>1</v>
      </c>
      <c r="M100" s="58">
        <f t="shared" si="5"/>
        <v>1</v>
      </c>
      <c r="N100" s="53">
        <v>0</v>
      </c>
      <c r="O100" s="57">
        <v>1</v>
      </c>
      <c r="P100" s="58">
        <f t="shared" si="6"/>
        <v>1</v>
      </c>
      <c r="Q100" s="53">
        <v>1</v>
      </c>
      <c r="R100" s="57">
        <v>1</v>
      </c>
      <c r="S100" s="58">
        <f t="shared" si="7"/>
        <v>2</v>
      </c>
      <c r="T100" s="53">
        <v>1</v>
      </c>
      <c r="U100" s="57">
        <v>1</v>
      </c>
      <c r="V100" s="97">
        <f t="shared" si="8"/>
        <v>2</v>
      </c>
    </row>
    <row r="101" spans="1:22" x14ac:dyDescent="0.3">
      <c r="A101" s="11" t="s">
        <v>46</v>
      </c>
      <c r="B101" s="53"/>
      <c r="C101" s="57"/>
      <c r="D101" s="58">
        <f t="shared" si="2"/>
        <v>0</v>
      </c>
      <c r="E101" s="53"/>
      <c r="F101" s="57"/>
      <c r="G101" s="58">
        <f t="shared" si="3"/>
        <v>0</v>
      </c>
      <c r="H101" s="53">
        <v>0</v>
      </c>
      <c r="I101" s="57">
        <v>0</v>
      </c>
      <c r="J101" s="58">
        <f t="shared" si="4"/>
        <v>0</v>
      </c>
      <c r="K101" s="53">
        <v>0</v>
      </c>
      <c r="L101" s="57">
        <v>0</v>
      </c>
      <c r="M101" s="58">
        <f t="shared" si="5"/>
        <v>0</v>
      </c>
      <c r="N101" s="53">
        <v>0</v>
      </c>
      <c r="O101" s="57">
        <v>0</v>
      </c>
      <c r="P101" s="58">
        <f t="shared" si="6"/>
        <v>0</v>
      </c>
      <c r="Q101" s="53">
        <v>1</v>
      </c>
      <c r="R101" s="57">
        <v>1</v>
      </c>
      <c r="S101" s="58">
        <f t="shared" si="7"/>
        <v>2</v>
      </c>
      <c r="T101" s="53">
        <v>3</v>
      </c>
      <c r="U101" s="57">
        <v>3</v>
      </c>
      <c r="V101" s="97">
        <f t="shared" si="8"/>
        <v>6</v>
      </c>
    </row>
    <row r="102" spans="1:22" x14ac:dyDescent="0.3">
      <c r="A102" s="11" t="s">
        <v>8</v>
      </c>
      <c r="B102" s="53"/>
      <c r="C102" s="57"/>
      <c r="D102" s="58">
        <f t="shared" si="2"/>
        <v>0</v>
      </c>
      <c r="E102" s="53"/>
      <c r="F102" s="57"/>
      <c r="G102" s="58">
        <f t="shared" si="3"/>
        <v>0</v>
      </c>
      <c r="H102" s="53">
        <v>0</v>
      </c>
      <c r="I102" s="57">
        <v>0</v>
      </c>
      <c r="J102" s="58">
        <f t="shared" si="4"/>
        <v>0</v>
      </c>
      <c r="K102" s="53">
        <v>1</v>
      </c>
      <c r="L102" s="57">
        <v>0</v>
      </c>
      <c r="M102" s="58">
        <f t="shared" si="5"/>
        <v>1</v>
      </c>
      <c r="N102" s="53">
        <v>1</v>
      </c>
      <c r="O102" s="57">
        <v>1</v>
      </c>
      <c r="P102" s="58">
        <f t="shared" si="6"/>
        <v>2</v>
      </c>
      <c r="Q102" s="53">
        <v>3</v>
      </c>
      <c r="R102" s="57">
        <v>3</v>
      </c>
      <c r="S102" s="58">
        <f t="shared" si="7"/>
        <v>6</v>
      </c>
      <c r="T102" s="53">
        <v>4</v>
      </c>
      <c r="U102" s="57">
        <v>4</v>
      </c>
      <c r="V102" s="97">
        <f t="shared" si="8"/>
        <v>8</v>
      </c>
    </row>
    <row r="103" spans="1:22" x14ac:dyDescent="0.3">
      <c r="A103" s="38" t="s">
        <v>98</v>
      </c>
      <c r="B103" s="53"/>
      <c r="C103" s="57"/>
      <c r="D103" s="58">
        <f t="shared" si="2"/>
        <v>0</v>
      </c>
      <c r="E103" s="53"/>
      <c r="F103" s="57"/>
      <c r="G103" s="58">
        <f t="shared" si="3"/>
        <v>0</v>
      </c>
      <c r="H103" s="53">
        <v>1</v>
      </c>
      <c r="I103" s="57">
        <v>0</v>
      </c>
      <c r="J103" s="58">
        <f t="shared" si="4"/>
        <v>1</v>
      </c>
      <c r="K103" s="53">
        <v>1</v>
      </c>
      <c r="L103" s="57">
        <v>1</v>
      </c>
      <c r="M103" s="58">
        <f t="shared" si="5"/>
        <v>2</v>
      </c>
      <c r="N103" s="53">
        <v>2</v>
      </c>
      <c r="O103" s="57">
        <v>1</v>
      </c>
      <c r="P103" s="58">
        <f t="shared" si="6"/>
        <v>3</v>
      </c>
      <c r="Q103" s="53">
        <v>3</v>
      </c>
      <c r="R103" s="57">
        <v>3</v>
      </c>
      <c r="S103" s="58">
        <f t="shared" si="7"/>
        <v>6</v>
      </c>
      <c r="T103" s="53">
        <v>4</v>
      </c>
      <c r="U103" s="57">
        <v>4</v>
      </c>
      <c r="V103" s="97">
        <f t="shared" si="8"/>
        <v>8</v>
      </c>
    </row>
    <row r="104" spans="1:22" ht="41.4" x14ac:dyDescent="0.3">
      <c r="A104" s="39" t="s">
        <v>99</v>
      </c>
      <c r="B104" s="56"/>
      <c r="C104" s="60"/>
      <c r="D104" s="61">
        <f>SUM(B104:C104)</f>
        <v>0</v>
      </c>
      <c r="E104" s="56"/>
      <c r="F104" s="60"/>
      <c r="G104" s="61">
        <f>SUM(E104:F104)</f>
        <v>0</v>
      </c>
      <c r="H104" s="56">
        <v>2</v>
      </c>
      <c r="I104" s="60">
        <v>2</v>
      </c>
      <c r="J104" s="61">
        <f>SUM(H104:I104)</f>
        <v>4</v>
      </c>
      <c r="K104" s="56">
        <v>3</v>
      </c>
      <c r="L104" s="60">
        <v>2</v>
      </c>
      <c r="M104" s="61">
        <f>SUM(K104:L104)</f>
        <v>5</v>
      </c>
      <c r="N104" s="56">
        <v>4</v>
      </c>
      <c r="O104" s="60">
        <v>4</v>
      </c>
      <c r="P104" s="61">
        <f>SUM(N104:O104)</f>
        <v>8</v>
      </c>
      <c r="Q104" s="56">
        <v>5</v>
      </c>
      <c r="R104" s="60">
        <v>5</v>
      </c>
      <c r="S104" s="61">
        <f>SUM(Q104:R104)</f>
        <v>10</v>
      </c>
      <c r="T104" s="56">
        <v>8</v>
      </c>
      <c r="U104" s="60">
        <v>8</v>
      </c>
      <c r="V104" s="99">
        <f>SUM(T104:U104)</f>
        <v>16</v>
      </c>
    </row>
    <row r="105" spans="1:22" x14ac:dyDescent="0.3">
      <c r="A105" s="29"/>
      <c r="B105" s="30"/>
      <c r="C105" s="31"/>
      <c r="D105" s="30"/>
      <c r="E105" s="31"/>
      <c r="F105" s="30"/>
      <c r="G105" s="31"/>
      <c r="H105" s="30"/>
      <c r="I105" s="31"/>
      <c r="J105" s="30"/>
      <c r="K105" s="31"/>
      <c r="L105" s="30"/>
      <c r="M105" s="31"/>
      <c r="N105" s="30"/>
      <c r="O105" s="31"/>
    </row>
    <row r="106" spans="1:22" x14ac:dyDescent="0.3">
      <c r="A106" s="29"/>
      <c r="B106" s="30"/>
      <c r="C106" s="31"/>
      <c r="D106" s="30"/>
      <c r="E106" s="31"/>
      <c r="F106" s="30"/>
      <c r="G106" s="31"/>
      <c r="H106" s="30"/>
      <c r="I106" s="31"/>
      <c r="J106" s="30"/>
      <c r="K106" s="31"/>
      <c r="L106" s="30"/>
      <c r="M106" s="31"/>
      <c r="N106" s="30"/>
      <c r="O106" s="31"/>
    </row>
    <row r="107" spans="1:22" x14ac:dyDescent="0.3">
      <c r="A107" s="186" t="s">
        <v>108</v>
      </c>
      <c r="B107" s="182">
        <v>2006</v>
      </c>
      <c r="C107" s="183"/>
      <c r="D107" s="184"/>
      <c r="E107" s="182">
        <v>2007</v>
      </c>
      <c r="F107" s="183"/>
      <c r="G107" s="184"/>
      <c r="H107" s="182">
        <v>2008</v>
      </c>
      <c r="I107" s="183"/>
      <c r="J107" s="184"/>
      <c r="K107" s="182">
        <v>2009</v>
      </c>
      <c r="L107" s="183"/>
      <c r="M107" s="184"/>
      <c r="N107" s="182">
        <v>2010</v>
      </c>
      <c r="O107" s="183"/>
      <c r="P107" s="184"/>
      <c r="Q107" s="182">
        <v>2011</v>
      </c>
      <c r="R107" s="183"/>
      <c r="S107" s="184"/>
      <c r="T107" s="182">
        <v>2012</v>
      </c>
      <c r="U107" s="183"/>
      <c r="V107" s="184"/>
    </row>
    <row r="108" spans="1:22" x14ac:dyDescent="0.3">
      <c r="A108" s="187"/>
      <c r="B108" s="76" t="s">
        <v>50</v>
      </c>
      <c r="C108" s="76" t="s">
        <v>51</v>
      </c>
      <c r="D108" s="76" t="s">
        <v>52</v>
      </c>
      <c r="E108" s="76" t="s">
        <v>50</v>
      </c>
      <c r="F108" s="76" t="s">
        <v>51</v>
      </c>
      <c r="G108" s="76" t="s">
        <v>52</v>
      </c>
      <c r="H108" s="76" t="s">
        <v>50</v>
      </c>
      <c r="I108" s="76" t="s">
        <v>51</v>
      </c>
      <c r="J108" s="76" t="s">
        <v>52</v>
      </c>
      <c r="K108" s="76" t="s">
        <v>50</v>
      </c>
      <c r="L108" s="76" t="s">
        <v>51</v>
      </c>
      <c r="M108" s="76" t="s">
        <v>52</v>
      </c>
      <c r="N108" s="76" t="s">
        <v>50</v>
      </c>
      <c r="O108" s="76" t="s">
        <v>51</v>
      </c>
      <c r="P108" s="76" t="s">
        <v>52</v>
      </c>
      <c r="Q108" s="76" t="s">
        <v>50</v>
      </c>
      <c r="R108" s="76" t="s">
        <v>51</v>
      </c>
      <c r="S108" s="76" t="s">
        <v>52</v>
      </c>
      <c r="T108" s="76" t="s">
        <v>50</v>
      </c>
      <c r="U108" s="76" t="s">
        <v>51</v>
      </c>
      <c r="V108" s="76" t="s">
        <v>52</v>
      </c>
    </row>
    <row r="109" spans="1:22" x14ac:dyDescent="0.3">
      <c r="A109" s="14" t="s">
        <v>7</v>
      </c>
      <c r="B109" s="68" t="str">
        <f>IFERROR(B94*100/$B$85,"")</f>
        <v/>
      </c>
      <c r="C109" s="68" t="str">
        <f>IFERROR(C94*100/$C$85,"")</f>
        <v/>
      </c>
      <c r="D109" s="68" t="str">
        <f>IFERROR(D94*100/$D$85,"")</f>
        <v/>
      </c>
      <c r="E109" s="68" t="str">
        <f>IFERROR(E94*100/$E$85,"")</f>
        <v/>
      </c>
      <c r="F109" s="68" t="str">
        <f>IFERROR(F94*100/$F$85,"")</f>
        <v/>
      </c>
      <c r="G109" s="68" t="str">
        <f>IFERROR(G94*100/$G$85,"")</f>
        <v/>
      </c>
      <c r="H109" s="68">
        <f>IFERROR(H94*100/$H$85,"")</f>
        <v>0</v>
      </c>
      <c r="I109" s="68" t="str">
        <f>IFERROR(I94*100/$I$85,"")</f>
        <v/>
      </c>
      <c r="J109" s="68">
        <f>IFERROR(J94*100/$J$85,"")</f>
        <v>0</v>
      </c>
      <c r="K109" s="68">
        <f>IFERROR(K94*100/$K$85,"")</f>
        <v>0</v>
      </c>
      <c r="L109" s="68">
        <f>IFERROR(L94*100/$L$85,"")</f>
        <v>0</v>
      </c>
      <c r="M109" s="68">
        <f>IFERROR(M94*100/$M$85,"")</f>
        <v>0</v>
      </c>
      <c r="N109" s="68">
        <f>IFERROR(N94*100/$N$85,"")</f>
        <v>0</v>
      </c>
      <c r="O109" s="68">
        <f>IFERROR(O94*100/$O$85,"")</f>
        <v>0</v>
      </c>
      <c r="P109" s="68">
        <f>IFERROR(P94*100/$P$85,"")</f>
        <v>0</v>
      </c>
      <c r="Q109" s="68">
        <f>IFERROR(Q94*100/$Q$85,"")</f>
        <v>0</v>
      </c>
      <c r="R109" s="68">
        <f>IFERROR(R94*100/$R$85,"")</f>
        <v>0</v>
      </c>
      <c r="S109" s="68">
        <f>IFERROR(S94*100/$S$85,"")</f>
        <v>0</v>
      </c>
      <c r="T109" s="68">
        <f>IFERROR(T94*100/$T$85,"")</f>
        <v>0</v>
      </c>
      <c r="U109" s="68">
        <f>IFERROR(U94*100/$U$85,"")</f>
        <v>0</v>
      </c>
      <c r="V109" s="93">
        <f>IFERROR(V94*100/$V$85,"")</f>
        <v>0</v>
      </c>
    </row>
    <row r="110" spans="1:22" x14ac:dyDescent="0.3">
      <c r="A110" s="11" t="s">
        <v>1</v>
      </c>
      <c r="B110" s="69" t="str">
        <f t="shared" ref="B110:B111" si="10">IFERROR(B95*100/$B$85,"")</f>
        <v/>
      </c>
      <c r="C110" s="69" t="str">
        <f t="shared" ref="C110:C111" si="11">IFERROR(C95*100/$C$85,"")</f>
        <v/>
      </c>
      <c r="D110" s="69" t="str">
        <f t="shared" ref="D110:D111" si="12">IFERROR(D95*100/$D$85,"")</f>
        <v/>
      </c>
      <c r="E110" s="69" t="str">
        <f t="shared" ref="E110:E111" si="13">IFERROR(E95*100/$E$85,"")</f>
        <v/>
      </c>
      <c r="F110" s="69" t="str">
        <f t="shared" ref="F110:F111" si="14">IFERROR(F95*100/$F$85,"")</f>
        <v/>
      </c>
      <c r="G110" s="69" t="str">
        <f t="shared" ref="G110:G111" si="15">IFERROR(G95*100/$G$85,"")</f>
        <v/>
      </c>
      <c r="H110" s="69">
        <f t="shared" ref="H110:H111" si="16">IFERROR(H95*100/$H$85,"")</f>
        <v>0</v>
      </c>
      <c r="I110" s="69" t="str">
        <f t="shared" ref="I110:I111" si="17">IFERROR(I95*100/$I$85,"")</f>
        <v/>
      </c>
      <c r="J110" s="69">
        <f t="shared" ref="J110:J111" si="18">IFERROR(J95*100/$J$85,"")</f>
        <v>0</v>
      </c>
      <c r="K110" s="69">
        <f t="shared" ref="K110:K111" si="19">IFERROR(K95*100/$K$85,"")</f>
        <v>0</v>
      </c>
      <c r="L110" s="69">
        <f t="shared" ref="L110:L111" si="20">IFERROR(L95*100/$L$85,"")</f>
        <v>0</v>
      </c>
      <c r="M110" s="69">
        <f t="shared" ref="M110:M111" si="21">IFERROR(M95*100/$M$85,"")</f>
        <v>0</v>
      </c>
      <c r="N110" s="69">
        <f t="shared" ref="N110:N111" si="22">IFERROR(N95*100/$N$85,"")</f>
        <v>0</v>
      </c>
      <c r="O110" s="69">
        <f t="shared" ref="O110:O111" si="23">IFERROR(O95*100/$O$85,"")</f>
        <v>0</v>
      </c>
      <c r="P110" s="69">
        <f t="shared" ref="P110:P111" si="24">IFERROR(P95*100/$P$85,"")</f>
        <v>0</v>
      </c>
      <c r="Q110" s="69">
        <f t="shared" ref="Q110:Q111" si="25">IFERROR(Q95*100/$Q$85,"")</f>
        <v>0</v>
      </c>
      <c r="R110" s="69">
        <f t="shared" ref="R110:R111" si="26">IFERROR(R95*100/$R$85,"")</f>
        <v>0</v>
      </c>
      <c r="S110" s="69">
        <f t="shared" ref="S110:S111" si="27">IFERROR(S95*100/$S$85,"")</f>
        <v>0</v>
      </c>
      <c r="T110" s="69">
        <f t="shared" ref="T110:T111" si="28">IFERROR(T95*100/$T$85,"")</f>
        <v>0</v>
      </c>
      <c r="U110" s="69">
        <f t="shared" ref="U110:U111" si="29">IFERROR(U95*100/$U$85,"")</f>
        <v>0</v>
      </c>
      <c r="V110" s="94">
        <f t="shared" ref="V110:V111" si="30">IFERROR(V95*100/$V$85,"")</f>
        <v>0</v>
      </c>
    </row>
    <row r="111" spans="1:22" x14ac:dyDescent="0.3">
      <c r="A111" s="11" t="s">
        <v>2</v>
      </c>
      <c r="B111" s="69" t="str">
        <f t="shared" si="10"/>
        <v/>
      </c>
      <c r="C111" s="69" t="str">
        <f t="shared" si="11"/>
        <v/>
      </c>
      <c r="D111" s="69" t="str">
        <f t="shared" si="12"/>
        <v/>
      </c>
      <c r="E111" s="69" t="str">
        <f t="shared" si="13"/>
        <v/>
      </c>
      <c r="F111" s="69" t="str">
        <f t="shared" si="14"/>
        <v/>
      </c>
      <c r="G111" s="69" t="str">
        <f t="shared" si="15"/>
        <v/>
      </c>
      <c r="H111" s="69">
        <f t="shared" si="16"/>
        <v>100</v>
      </c>
      <c r="I111" s="69" t="str">
        <f t="shared" si="17"/>
        <v/>
      </c>
      <c r="J111" s="69">
        <f t="shared" si="18"/>
        <v>100</v>
      </c>
      <c r="K111" s="69">
        <f t="shared" si="19"/>
        <v>100</v>
      </c>
      <c r="L111" s="69">
        <f t="shared" si="20"/>
        <v>100</v>
      </c>
      <c r="M111" s="69">
        <f t="shared" si="21"/>
        <v>100</v>
      </c>
      <c r="N111" s="69">
        <f t="shared" si="22"/>
        <v>100</v>
      </c>
      <c r="O111" s="69">
        <f t="shared" si="23"/>
        <v>100</v>
      </c>
      <c r="P111" s="69">
        <f t="shared" si="24"/>
        <v>100</v>
      </c>
      <c r="Q111" s="69">
        <f t="shared" si="25"/>
        <v>100</v>
      </c>
      <c r="R111" s="69">
        <f t="shared" si="26"/>
        <v>100</v>
      </c>
      <c r="S111" s="69">
        <f t="shared" si="27"/>
        <v>100</v>
      </c>
      <c r="T111" s="69">
        <f t="shared" si="28"/>
        <v>100</v>
      </c>
      <c r="U111" s="69">
        <f t="shared" si="29"/>
        <v>100</v>
      </c>
      <c r="V111" s="94">
        <f t="shared" si="30"/>
        <v>100</v>
      </c>
    </row>
    <row r="112" spans="1:22" x14ac:dyDescent="0.3">
      <c r="A112" s="43" t="s">
        <v>49</v>
      </c>
      <c r="B112" s="69" t="str">
        <f>IFERROR(B97*100/B85,"")</f>
        <v/>
      </c>
      <c r="C112" s="69" t="str">
        <f t="shared" ref="C112:V112" si="31">IFERROR(C97*100/C85,"")</f>
        <v/>
      </c>
      <c r="D112" s="69" t="str">
        <f t="shared" si="31"/>
        <v/>
      </c>
      <c r="E112" s="69" t="str">
        <f t="shared" si="31"/>
        <v/>
      </c>
      <c r="F112" s="69" t="str">
        <f t="shared" si="31"/>
        <v/>
      </c>
      <c r="G112" s="69" t="str">
        <f t="shared" si="31"/>
        <v/>
      </c>
      <c r="H112" s="69">
        <f t="shared" si="31"/>
        <v>100</v>
      </c>
      <c r="I112" s="69" t="str">
        <f t="shared" si="31"/>
        <v/>
      </c>
      <c r="J112" s="69">
        <f t="shared" si="31"/>
        <v>100</v>
      </c>
      <c r="K112" s="69">
        <f t="shared" si="31"/>
        <v>100</v>
      </c>
      <c r="L112" s="69">
        <f t="shared" si="31"/>
        <v>100</v>
      </c>
      <c r="M112" s="69">
        <f t="shared" si="31"/>
        <v>100</v>
      </c>
      <c r="N112" s="69">
        <f t="shared" si="31"/>
        <v>100</v>
      </c>
      <c r="O112" s="69">
        <f t="shared" si="31"/>
        <v>100</v>
      </c>
      <c r="P112" s="69">
        <f t="shared" si="31"/>
        <v>100</v>
      </c>
      <c r="Q112" s="69">
        <f t="shared" si="31"/>
        <v>100</v>
      </c>
      <c r="R112" s="69">
        <f t="shared" si="31"/>
        <v>100</v>
      </c>
      <c r="S112" s="69">
        <f t="shared" si="31"/>
        <v>100</v>
      </c>
      <c r="T112" s="69">
        <f t="shared" si="31"/>
        <v>100</v>
      </c>
      <c r="U112" s="69">
        <f t="shared" si="31"/>
        <v>100</v>
      </c>
      <c r="V112" s="94">
        <f t="shared" si="31"/>
        <v>100</v>
      </c>
    </row>
    <row r="113" spans="1:24" x14ac:dyDescent="0.3">
      <c r="A113" s="38" t="s">
        <v>96</v>
      </c>
      <c r="B113" s="69" t="str">
        <f>IFERROR(B98*100/B97,"")</f>
        <v/>
      </c>
      <c r="C113" s="69" t="str">
        <f t="shared" ref="C113:V113" si="32">IFERROR(C98*100/C97,"")</f>
        <v/>
      </c>
      <c r="D113" s="69" t="str">
        <f t="shared" si="32"/>
        <v/>
      </c>
      <c r="E113" s="69" t="str">
        <f t="shared" si="32"/>
        <v/>
      </c>
      <c r="F113" s="69" t="str">
        <f t="shared" si="32"/>
        <v/>
      </c>
      <c r="G113" s="69" t="str">
        <f t="shared" si="32"/>
        <v/>
      </c>
      <c r="H113" s="69">
        <f t="shared" si="32"/>
        <v>100</v>
      </c>
      <c r="I113" s="69" t="str">
        <f t="shared" si="32"/>
        <v/>
      </c>
      <c r="J113" s="69">
        <f t="shared" si="32"/>
        <v>100</v>
      </c>
      <c r="K113" s="69">
        <f t="shared" si="32"/>
        <v>100</v>
      </c>
      <c r="L113" s="69">
        <f t="shared" si="32"/>
        <v>0</v>
      </c>
      <c r="M113" s="69">
        <f t="shared" si="32"/>
        <v>50</v>
      </c>
      <c r="N113" s="69">
        <f t="shared" si="32"/>
        <v>100</v>
      </c>
      <c r="O113" s="69">
        <f t="shared" si="32"/>
        <v>0</v>
      </c>
      <c r="P113" s="69">
        <f t="shared" si="32"/>
        <v>66.666666666666671</v>
      </c>
      <c r="Q113" s="69">
        <f t="shared" si="32"/>
        <v>100</v>
      </c>
      <c r="R113" s="69">
        <f t="shared" si="32"/>
        <v>66.666666666666671</v>
      </c>
      <c r="S113" s="69">
        <f t="shared" si="32"/>
        <v>83.333333333333329</v>
      </c>
      <c r="T113" s="69">
        <f t="shared" si="32"/>
        <v>100</v>
      </c>
      <c r="U113" s="69">
        <f t="shared" si="32"/>
        <v>75</v>
      </c>
      <c r="V113" s="94">
        <f t="shared" si="32"/>
        <v>87.5</v>
      </c>
    </row>
    <row r="114" spans="1:24" x14ac:dyDescent="0.3">
      <c r="A114" s="38" t="s">
        <v>97</v>
      </c>
      <c r="B114" s="69" t="str">
        <f>IFERROR(B99*100/B96,"")</f>
        <v/>
      </c>
      <c r="C114" s="69" t="str">
        <f>IFERROR(C99*100/C96,"")</f>
        <v/>
      </c>
      <c r="D114" s="69" t="str">
        <f t="shared" ref="D114:V114" si="33">IFERROR(D99*100/D96,"")</f>
        <v/>
      </c>
      <c r="E114" s="69" t="str">
        <f t="shared" si="33"/>
        <v/>
      </c>
      <c r="F114" s="69" t="str">
        <f t="shared" si="33"/>
        <v/>
      </c>
      <c r="G114" s="69" t="str">
        <f t="shared" si="33"/>
        <v/>
      </c>
      <c r="H114" s="69">
        <f t="shared" si="33"/>
        <v>100</v>
      </c>
      <c r="I114" s="69" t="str">
        <f t="shared" si="33"/>
        <v/>
      </c>
      <c r="J114" s="69">
        <f t="shared" si="33"/>
        <v>100</v>
      </c>
      <c r="K114" s="69">
        <f t="shared" si="33"/>
        <v>100</v>
      </c>
      <c r="L114" s="69">
        <f t="shared" si="33"/>
        <v>0</v>
      </c>
      <c r="M114" s="69">
        <f t="shared" si="33"/>
        <v>50</v>
      </c>
      <c r="N114" s="69">
        <f t="shared" si="33"/>
        <v>100</v>
      </c>
      <c r="O114" s="69">
        <f t="shared" si="33"/>
        <v>0</v>
      </c>
      <c r="P114" s="69">
        <f t="shared" si="33"/>
        <v>66.666666666666671</v>
      </c>
      <c r="Q114" s="69">
        <f t="shared" si="33"/>
        <v>100</v>
      </c>
      <c r="R114" s="69">
        <f t="shared" si="33"/>
        <v>66.666666666666671</v>
      </c>
      <c r="S114" s="69">
        <f t="shared" si="33"/>
        <v>83.333333333333329</v>
      </c>
      <c r="T114" s="69">
        <f t="shared" si="33"/>
        <v>100</v>
      </c>
      <c r="U114" s="69">
        <f t="shared" si="33"/>
        <v>75</v>
      </c>
      <c r="V114" s="94">
        <f t="shared" si="33"/>
        <v>87.5</v>
      </c>
    </row>
    <row r="115" spans="1:24" x14ac:dyDescent="0.3">
      <c r="A115" s="11" t="s">
        <v>45</v>
      </c>
      <c r="B115" s="69" t="str">
        <f>IF(B100=0,"",B100*100/$B$85)</f>
        <v/>
      </c>
      <c r="C115" s="69" t="str">
        <f>IF(C100=0,"",C100*100/$C$85)</f>
        <v/>
      </c>
      <c r="D115" s="69" t="str">
        <f>IF(D100=0,"",D100*100/$D$85)</f>
        <v/>
      </c>
      <c r="E115" s="69" t="str">
        <f>IF(E100=0,"",E100*100/$E$85)</f>
        <v/>
      </c>
      <c r="F115" s="69" t="str">
        <f>IF(F100=0,"",F100*100/$F$85)</f>
        <v/>
      </c>
      <c r="G115" s="69" t="str">
        <f>IF(G100=0,"",G100*100/$G$85)</f>
        <v/>
      </c>
      <c r="H115" s="69" t="str">
        <f>IF(H100=0,"",H100*100/$H$85)</f>
        <v/>
      </c>
      <c r="I115" s="69" t="str">
        <f>IF(I100=0,"",I100*100/$I$85)</f>
        <v/>
      </c>
      <c r="J115" s="69" t="str">
        <f>IF(J100=0,"",J100*100/$J$85)</f>
        <v/>
      </c>
      <c r="K115" s="69" t="str">
        <f>IF(K100=0,"",K100*100/$K$85)</f>
        <v/>
      </c>
      <c r="L115" s="69">
        <f>IF(L100=0,"",L100*100/$L$85)</f>
        <v>100</v>
      </c>
      <c r="M115" s="69">
        <f>IF(M100=0,"",M100*100/$M$85)</f>
        <v>50</v>
      </c>
      <c r="N115" s="69" t="str">
        <f>IF(N100=0,"",N100*100/$N$85)</f>
        <v/>
      </c>
      <c r="O115" s="69">
        <f>IF(O100=0,"",O100*100/$O$85)</f>
        <v>100</v>
      </c>
      <c r="P115" s="69">
        <f>IF(P100=0,"",P100*100/$P$85)</f>
        <v>33.333333333333336</v>
      </c>
      <c r="Q115" s="69">
        <f>IF(Q100=0,"",Q100*100/$Q$85)</f>
        <v>33.333333333333336</v>
      </c>
      <c r="R115" s="69">
        <f>IF(R100=0,"",R100*100/$R$85)</f>
        <v>33.333333333333336</v>
      </c>
      <c r="S115" s="69">
        <f>IF(S100=0,"",S100*100/$S$85)</f>
        <v>33.333333333333336</v>
      </c>
      <c r="T115" s="69">
        <f>IF(T100=0,"",T100*100/$T$85)</f>
        <v>25</v>
      </c>
      <c r="U115" s="69">
        <f>IF(U100=0,"",U100*100/$U$85)</f>
        <v>25</v>
      </c>
      <c r="V115" s="94">
        <f>IF(V100=0,"",V100*100/$V$85)</f>
        <v>25</v>
      </c>
    </row>
    <row r="116" spans="1:24" x14ac:dyDescent="0.3">
      <c r="A116" s="11" t="s">
        <v>46</v>
      </c>
      <c r="B116" s="69" t="str">
        <f>IF(B101=0,"",B101*100/$B$85)</f>
        <v/>
      </c>
      <c r="C116" s="69" t="str">
        <f>IF(C101=0,"",C101*100/$C$85)</f>
        <v/>
      </c>
      <c r="D116" s="69" t="str">
        <f>IF(D101=0,"",D101*100/$D$85)</f>
        <v/>
      </c>
      <c r="E116" s="69" t="str">
        <f>IF(E101=0,"",E101*100/$E$85)</f>
        <v/>
      </c>
      <c r="F116" s="69" t="str">
        <f>IF(F101=0,"",F101*100/$F$85)</f>
        <v/>
      </c>
      <c r="G116" s="69" t="str">
        <f>IF(G101=0,"",G101*100/$G$85)</f>
        <v/>
      </c>
      <c r="H116" s="69" t="str">
        <f>IF(H101=0,"",H101*100/$H$85)</f>
        <v/>
      </c>
      <c r="I116" s="69" t="str">
        <f>IF(I101=0,"",I101*100/$I$85)</f>
        <v/>
      </c>
      <c r="J116" s="69" t="str">
        <f>IF(J101=0,"",J101*100/$J$85)</f>
        <v/>
      </c>
      <c r="K116" s="69" t="str">
        <f>IF(K101=0,"",K101*100/$K$85)</f>
        <v/>
      </c>
      <c r="L116" s="69" t="str">
        <f>IF(L101=0,"",L101*100/$L$85)</f>
        <v/>
      </c>
      <c r="M116" s="69" t="str">
        <f>IF(M101=0,"",M101*100/$M$85)</f>
        <v/>
      </c>
      <c r="N116" s="69" t="str">
        <f>IF(N101=0,"",N101*100/$N$85)</f>
        <v/>
      </c>
      <c r="O116" s="69" t="str">
        <f>IF(O101=0,"",O101*100/$O$85)</f>
        <v/>
      </c>
      <c r="P116" s="69" t="str">
        <f>IF(P101=0,"",P101*100/$P$85)</f>
        <v/>
      </c>
      <c r="Q116" s="69">
        <f>IF(Q101=0,"",Q101*100/$Q$85)</f>
        <v>33.333333333333336</v>
      </c>
      <c r="R116" s="69">
        <f>IF(R101=0,"",R101*100/$R$85)</f>
        <v>33.333333333333336</v>
      </c>
      <c r="S116" s="69">
        <f>IF(S101=0,"",S101*100/$S$85)</f>
        <v>33.333333333333336</v>
      </c>
      <c r="T116" s="69">
        <f>IF(T101=0,"",T101*100/$T$85)</f>
        <v>75</v>
      </c>
      <c r="U116" s="69">
        <f>IF(U101=0,"",U101*100/$U$85)</f>
        <v>75</v>
      </c>
      <c r="V116" s="94">
        <f>IF(V101=0,"",V101*100/$V$85)</f>
        <v>75</v>
      </c>
    </row>
    <row r="117" spans="1:24" x14ac:dyDescent="0.3">
      <c r="A117" s="11" t="s">
        <v>8</v>
      </c>
      <c r="B117" s="69" t="str">
        <f>IF(B102=0,"",B102*100/$B$85)</f>
        <v/>
      </c>
      <c r="C117" s="69" t="str">
        <f>IF(C102=0,"",C102*100/$C$85)</f>
        <v/>
      </c>
      <c r="D117" s="69" t="str">
        <f>IF(D102=0,"",D102*100/$D$85)</f>
        <v/>
      </c>
      <c r="E117" s="69" t="str">
        <f>IF(E102=0,"",E102*100/$E$85)</f>
        <v/>
      </c>
      <c r="F117" s="69" t="str">
        <f>IF(F102=0,"",F102*100/$F$85)</f>
        <v/>
      </c>
      <c r="G117" s="69" t="str">
        <f>IF(G102=0,"",G102*100/$G$85)</f>
        <v/>
      </c>
      <c r="H117" s="69" t="str">
        <f>IF(H102=0,"",H102*100/$H$85)</f>
        <v/>
      </c>
      <c r="I117" s="69" t="str">
        <f>IF(I102=0,"",I102*100/$I$85)</f>
        <v/>
      </c>
      <c r="J117" s="69" t="str">
        <f>IF(J102=0,"",J102*100/$J$85)</f>
        <v/>
      </c>
      <c r="K117" s="69">
        <f>IF(K102=0,"",K102*100/$K$85)</f>
        <v>100</v>
      </c>
      <c r="L117" s="69" t="str">
        <f>IF(L102=0,"",L102*100/$L$85)</f>
        <v/>
      </c>
      <c r="M117" s="69">
        <f>IF(M102=0,"",M102*100/$M$85)</f>
        <v>50</v>
      </c>
      <c r="N117" s="69">
        <f>IF(N102=0,"",N102*100/$N$85)</f>
        <v>50</v>
      </c>
      <c r="O117" s="69">
        <f>IF(O102=0,"",O102*100/$O$85)</f>
        <v>100</v>
      </c>
      <c r="P117" s="69">
        <f>IF(P102=0,"",P102*100/$P$85)</f>
        <v>66.666666666666671</v>
      </c>
      <c r="Q117" s="69">
        <f>IF(Q102=0,"",Q102*100/$Q$85)</f>
        <v>100</v>
      </c>
      <c r="R117" s="69">
        <f>IF(R102=0,"",R102*100/$R$85)</f>
        <v>100</v>
      </c>
      <c r="S117" s="69">
        <f>IF(S102=0,"",S102*100/$S$85)</f>
        <v>100</v>
      </c>
      <c r="T117" s="69">
        <f>IF(T102=0,"",T102*100/$T$85)</f>
        <v>100</v>
      </c>
      <c r="U117" s="69">
        <f>IF(U102=0,"",U102*100/$U$85)</f>
        <v>100</v>
      </c>
      <c r="V117" s="94">
        <f>IF(V102=0,"",V102*100/$V$85)</f>
        <v>100</v>
      </c>
    </row>
    <row r="118" spans="1:24" x14ac:dyDescent="0.3">
      <c r="A118" s="38" t="s">
        <v>98</v>
      </c>
      <c r="B118" s="69" t="str">
        <f>IFERROR(B103*100/B85,"")</f>
        <v/>
      </c>
      <c r="C118" s="69" t="str">
        <f t="shared" ref="C118:V118" si="34">IFERROR(C103*100/C85,"")</f>
        <v/>
      </c>
      <c r="D118" s="69" t="str">
        <f t="shared" si="34"/>
        <v/>
      </c>
      <c r="E118" s="69" t="str">
        <f t="shared" si="34"/>
        <v/>
      </c>
      <c r="F118" s="69" t="str">
        <f t="shared" si="34"/>
        <v/>
      </c>
      <c r="G118" s="69" t="str">
        <f t="shared" si="34"/>
        <v/>
      </c>
      <c r="H118" s="69">
        <f t="shared" si="34"/>
        <v>100</v>
      </c>
      <c r="I118" s="69" t="str">
        <f t="shared" si="34"/>
        <v/>
      </c>
      <c r="J118" s="69">
        <f t="shared" si="34"/>
        <v>100</v>
      </c>
      <c r="K118" s="69">
        <f t="shared" si="34"/>
        <v>100</v>
      </c>
      <c r="L118" s="69">
        <f t="shared" si="34"/>
        <v>100</v>
      </c>
      <c r="M118" s="69">
        <f t="shared" si="34"/>
        <v>100</v>
      </c>
      <c r="N118" s="69">
        <f t="shared" si="34"/>
        <v>100</v>
      </c>
      <c r="O118" s="69">
        <f t="shared" si="34"/>
        <v>100</v>
      </c>
      <c r="P118" s="69">
        <f t="shared" si="34"/>
        <v>100</v>
      </c>
      <c r="Q118" s="69">
        <f t="shared" si="34"/>
        <v>100</v>
      </c>
      <c r="R118" s="69">
        <f t="shared" si="34"/>
        <v>100</v>
      </c>
      <c r="S118" s="69">
        <f t="shared" si="34"/>
        <v>100</v>
      </c>
      <c r="T118" s="69">
        <f t="shared" si="34"/>
        <v>100</v>
      </c>
      <c r="U118" s="69">
        <f t="shared" si="34"/>
        <v>100</v>
      </c>
      <c r="V118" s="94">
        <f t="shared" si="34"/>
        <v>100</v>
      </c>
    </row>
    <row r="119" spans="1:24" ht="41.4" x14ac:dyDescent="0.3">
      <c r="A119" s="39" t="s">
        <v>99</v>
      </c>
      <c r="B119" s="70" t="str">
        <f>IFERROR(B104*100/B85,"")</f>
        <v/>
      </c>
      <c r="C119" s="70" t="str">
        <f t="shared" ref="C119:V119" si="35">IFERROR(C104*100/C85,"")</f>
        <v/>
      </c>
      <c r="D119" s="70" t="str">
        <f t="shared" si="35"/>
        <v/>
      </c>
      <c r="E119" s="70" t="str">
        <f t="shared" si="35"/>
        <v/>
      </c>
      <c r="F119" s="70" t="str">
        <f t="shared" si="35"/>
        <v/>
      </c>
      <c r="G119" s="70" t="str">
        <f t="shared" si="35"/>
        <v/>
      </c>
      <c r="H119" s="70">
        <f t="shared" si="35"/>
        <v>200</v>
      </c>
      <c r="I119" s="70" t="str">
        <f t="shared" si="35"/>
        <v/>
      </c>
      <c r="J119" s="70">
        <f t="shared" si="35"/>
        <v>400</v>
      </c>
      <c r="K119" s="70">
        <f t="shared" si="35"/>
        <v>300</v>
      </c>
      <c r="L119" s="70">
        <f t="shared" si="35"/>
        <v>200</v>
      </c>
      <c r="M119" s="70">
        <f t="shared" si="35"/>
        <v>250</v>
      </c>
      <c r="N119" s="70">
        <f t="shared" si="35"/>
        <v>200</v>
      </c>
      <c r="O119" s="70">
        <f t="shared" si="35"/>
        <v>400</v>
      </c>
      <c r="P119" s="70">
        <f t="shared" si="35"/>
        <v>266.66666666666669</v>
      </c>
      <c r="Q119" s="70">
        <f t="shared" si="35"/>
        <v>166.66666666666666</v>
      </c>
      <c r="R119" s="70">
        <f t="shared" si="35"/>
        <v>166.66666666666666</v>
      </c>
      <c r="S119" s="70">
        <f t="shared" si="35"/>
        <v>166.66666666666666</v>
      </c>
      <c r="T119" s="70">
        <f t="shared" si="35"/>
        <v>200</v>
      </c>
      <c r="U119" s="70">
        <f t="shared" si="35"/>
        <v>200</v>
      </c>
      <c r="V119" s="95">
        <f t="shared" si="35"/>
        <v>200</v>
      </c>
    </row>
    <row r="120" spans="1:24" x14ac:dyDescent="0.3">
      <c r="A120" s="29"/>
      <c r="B120" s="30"/>
      <c r="C120" s="31"/>
      <c r="D120" s="30"/>
      <c r="E120" s="31"/>
      <c r="F120" s="30"/>
      <c r="G120" s="31"/>
      <c r="H120" s="30"/>
      <c r="I120" s="31"/>
      <c r="J120" s="30"/>
      <c r="K120" s="31"/>
      <c r="L120" s="30"/>
      <c r="M120" s="31"/>
      <c r="N120" s="30"/>
      <c r="O120" s="31"/>
    </row>
    <row r="121" spans="1:24" x14ac:dyDescent="0.3">
      <c r="A121" s="4" t="s">
        <v>59</v>
      </c>
    </row>
    <row r="123" spans="1:24" x14ac:dyDescent="0.3">
      <c r="A123" s="146" t="s">
        <v>47</v>
      </c>
      <c r="B123" s="146"/>
      <c r="C123" s="146"/>
      <c r="D123" s="146"/>
      <c r="E123" s="146"/>
      <c r="F123" s="146"/>
      <c r="G123" s="146"/>
      <c r="H123" s="146"/>
      <c r="I123" s="146"/>
      <c r="J123" s="146"/>
      <c r="K123" s="146"/>
      <c r="L123" s="146"/>
      <c r="M123" s="146"/>
      <c r="N123" s="146"/>
      <c r="O123" s="146"/>
    </row>
    <row r="124" spans="1:24" x14ac:dyDescent="0.3">
      <c r="A124" s="145" t="s">
        <v>9</v>
      </c>
      <c r="B124" s="176">
        <v>2006</v>
      </c>
      <c r="C124" s="177"/>
      <c r="D124" s="176">
        <v>2007</v>
      </c>
      <c r="E124" s="177"/>
      <c r="F124" s="176">
        <v>2008</v>
      </c>
      <c r="G124" s="177"/>
      <c r="H124" s="176">
        <v>2009</v>
      </c>
      <c r="I124" s="177"/>
      <c r="J124" s="176">
        <v>2010</v>
      </c>
      <c r="K124" s="177"/>
      <c r="L124" s="176">
        <v>2011</v>
      </c>
      <c r="M124" s="177"/>
      <c r="N124" s="176">
        <v>2012</v>
      </c>
      <c r="O124" s="177"/>
    </row>
    <row r="125" spans="1:24" x14ac:dyDescent="0.3">
      <c r="A125" s="145"/>
      <c r="B125" s="9" t="s">
        <v>4</v>
      </c>
      <c r="C125" s="106" t="s">
        <v>0</v>
      </c>
      <c r="D125" s="9" t="s">
        <v>4</v>
      </c>
      <c r="E125" s="106" t="s">
        <v>0</v>
      </c>
      <c r="F125" s="9" t="s">
        <v>4</v>
      </c>
      <c r="G125" s="106" t="s">
        <v>0</v>
      </c>
      <c r="H125" s="9" t="s">
        <v>4</v>
      </c>
      <c r="I125" s="106" t="s">
        <v>0</v>
      </c>
      <c r="J125" s="9" t="s">
        <v>4</v>
      </c>
      <c r="K125" s="106" t="s">
        <v>0</v>
      </c>
      <c r="L125" s="9" t="s">
        <v>4</v>
      </c>
      <c r="M125" s="106" t="s">
        <v>0</v>
      </c>
      <c r="N125" s="9" t="s">
        <v>4</v>
      </c>
      <c r="O125" s="106" t="s">
        <v>0</v>
      </c>
    </row>
    <row r="126" spans="1:24" x14ac:dyDescent="0.3">
      <c r="A126" s="2" t="s">
        <v>84</v>
      </c>
      <c r="B126" s="52"/>
      <c r="C126" s="66" t="str">
        <f t="shared" ref="C126:C131" si="36">IF(B126=0,"",B126*100/$B$78)</f>
        <v/>
      </c>
      <c r="D126" s="77"/>
      <c r="E126" s="66" t="str">
        <f t="shared" ref="E126:E131" si="37">IF(D126=0,"",D126*100/$C$78)</f>
        <v/>
      </c>
      <c r="F126" s="77"/>
      <c r="G126" s="66" t="str">
        <f>IF(F126=0,"",F126*100/#REF!)</f>
        <v/>
      </c>
      <c r="H126" s="77">
        <v>10</v>
      </c>
      <c r="I126" s="66">
        <f t="shared" ref="I126:I131" si="38">IF(H126=0,"",H126*100/$D$78)</f>
        <v>12.820512820512821</v>
      </c>
      <c r="J126" s="77">
        <v>25</v>
      </c>
      <c r="K126" s="66">
        <f t="shared" ref="K126:K131" si="39">IF(J126=0,"",J126*100/$E$78)</f>
        <v>18.656716417910449</v>
      </c>
      <c r="L126" s="77">
        <v>40</v>
      </c>
      <c r="M126" s="66">
        <f t="shared" ref="M126:M131" si="40">IF(L126=0,"",L126*100/$F$78)</f>
        <v>22.222222222222221</v>
      </c>
      <c r="N126" s="77">
        <v>55</v>
      </c>
      <c r="O126" s="67">
        <f t="shared" ref="O126:O131" si="41">IF(N126=0,"",N126*100/$H$78)</f>
        <v>22</v>
      </c>
      <c r="Q126" s="13"/>
      <c r="R126" s="13"/>
      <c r="S126" s="13"/>
      <c r="T126" s="13"/>
      <c r="U126" s="13"/>
      <c r="V126" s="13"/>
      <c r="W126" s="13"/>
      <c r="X126" s="13"/>
    </row>
    <row r="127" spans="1:24" x14ac:dyDescent="0.3">
      <c r="A127" s="3" t="s">
        <v>85</v>
      </c>
      <c r="B127" s="53"/>
      <c r="C127" s="58" t="str">
        <f t="shared" si="36"/>
        <v/>
      </c>
      <c r="D127" s="78"/>
      <c r="E127" s="58" t="str">
        <f t="shared" si="37"/>
        <v/>
      </c>
      <c r="F127" s="78"/>
      <c r="G127" s="58" t="str">
        <f>IF(F127=0,"",F127*100/#REF!)</f>
        <v/>
      </c>
      <c r="H127" s="78">
        <v>0</v>
      </c>
      <c r="I127" s="58" t="str">
        <f t="shared" si="38"/>
        <v/>
      </c>
      <c r="J127" s="78">
        <v>2</v>
      </c>
      <c r="K127" s="58">
        <f t="shared" si="39"/>
        <v>1.4925373134328359</v>
      </c>
      <c r="L127" s="78">
        <v>15</v>
      </c>
      <c r="M127" s="58">
        <f t="shared" si="40"/>
        <v>8.3333333333333339</v>
      </c>
      <c r="N127" s="78">
        <v>20</v>
      </c>
      <c r="O127" s="59">
        <f t="shared" si="41"/>
        <v>8</v>
      </c>
      <c r="Q127" s="13"/>
      <c r="R127" s="13"/>
      <c r="S127" s="13"/>
      <c r="T127" s="13"/>
      <c r="U127" s="13"/>
      <c r="V127" s="13"/>
      <c r="W127" s="13"/>
      <c r="X127" s="13"/>
    </row>
    <row r="128" spans="1:24" ht="14.4" x14ac:dyDescent="0.35">
      <c r="A128" s="3" t="s">
        <v>86</v>
      </c>
      <c r="B128" s="53"/>
      <c r="C128" s="58" t="str">
        <f t="shared" si="36"/>
        <v/>
      </c>
      <c r="D128" s="78"/>
      <c r="E128" s="58" t="str">
        <f t="shared" si="37"/>
        <v/>
      </c>
      <c r="F128" s="78"/>
      <c r="G128" s="58" t="str">
        <f>IF(F128=0,"",F128*100/#REF!)</f>
        <v/>
      </c>
      <c r="H128" s="78">
        <v>0</v>
      </c>
      <c r="I128" s="58" t="str">
        <f t="shared" si="38"/>
        <v/>
      </c>
      <c r="J128" s="78">
        <v>0</v>
      </c>
      <c r="K128" s="58" t="str">
        <f t="shared" si="39"/>
        <v/>
      </c>
      <c r="L128" s="78">
        <v>0</v>
      </c>
      <c r="M128" s="58" t="str">
        <f t="shared" si="40"/>
        <v/>
      </c>
      <c r="N128" s="78">
        <v>0</v>
      </c>
      <c r="O128" s="59" t="str">
        <f t="shared" si="41"/>
        <v/>
      </c>
      <c r="Q128" s="13"/>
      <c r="R128" s="136"/>
      <c r="S128" s="136"/>
      <c r="T128" s="137"/>
      <c r="U128" s="137"/>
      <c r="V128" s="13"/>
      <c r="W128" s="13"/>
      <c r="X128" s="13"/>
    </row>
    <row r="129" spans="1:24" ht="27.6" x14ac:dyDescent="0.3">
      <c r="A129" s="3" t="s">
        <v>87</v>
      </c>
      <c r="B129" s="53"/>
      <c r="C129" s="58" t="str">
        <f t="shared" si="36"/>
        <v/>
      </c>
      <c r="D129" s="78"/>
      <c r="E129" s="58" t="str">
        <f t="shared" si="37"/>
        <v/>
      </c>
      <c r="F129" s="78"/>
      <c r="G129" s="58" t="str">
        <f>IF(F129=0,"",F129*100/#REF!)</f>
        <v/>
      </c>
      <c r="H129" s="78">
        <v>0</v>
      </c>
      <c r="I129" s="58" t="str">
        <f t="shared" si="38"/>
        <v/>
      </c>
      <c r="J129" s="78">
        <v>1</v>
      </c>
      <c r="K129" s="58">
        <f t="shared" si="39"/>
        <v>0.74626865671641796</v>
      </c>
      <c r="L129" s="78">
        <v>2</v>
      </c>
      <c r="M129" s="58">
        <f t="shared" si="40"/>
        <v>1.1111111111111112</v>
      </c>
      <c r="N129" s="78">
        <v>4</v>
      </c>
      <c r="O129" s="59">
        <f t="shared" si="41"/>
        <v>1.6</v>
      </c>
      <c r="Q129" s="13"/>
      <c r="R129" s="13"/>
      <c r="S129" s="13"/>
      <c r="T129" s="13"/>
      <c r="U129" s="13"/>
      <c r="V129" s="13"/>
      <c r="W129" s="13"/>
      <c r="X129" s="13"/>
    </row>
    <row r="130" spans="1:24" x14ac:dyDescent="0.3">
      <c r="A130" s="3" t="s">
        <v>65</v>
      </c>
      <c r="B130" s="54">
        <f>SUM(B126:B129)</f>
        <v>0</v>
      </c>
      <c r="C130" s="58" t="str">
        <f t="shared" si="36"/>
        <v/>
      </c>
      <c r="D130" s="54">
        <f>SUM(D126:D129)</f>
        <v>0</v>
      </c>
      <c r="E130" s="58" t="str">
        <f t="shared" si="37"/>
        <v/>
      </c>
      <c r="F130" s="54">
        <f>SUM(F126:F129)</f>
        <v>0</v>
      </c>
      <c r="G130" s="58" t="str">
        <f>IF(F130=0,"",F130*100/#REF!)</f>
        <v/>
      </c>
      <c r="H130" s="54">
        <f>SUM(H126:H129)</f>
        <v>10</v>
      </c>
      <c r="I130" s="58">
        <f t="shared" si="38"/>
        <v>12.820512820512821</v>
      </c>
      <c r="J130" s="54">
        <f>SUM(J126:J129)</f>
        <v>28</v>
      </c>
      <c r="K130" s="58">
        <f t="shared" si="39"/>
        <v>20.895522388059703</v>
      </c>
      <c r="L130" s="54">
        <f>SUM(L126:L129)</f>
        <v>57</v>
      </c>
      <c r="M130" s="58">
        <f t="shared" si="40"/>
        <v>31.666666666666668</v>
      </c>
      <c r="N130" s="54">
        <f>SUM(N126:N129)</f>
        <v>79</v>
      </c>
      <c r="O130" s="59">
        <f t="shared" si="41"/>
        <v>31.6</v>
      </c>
      <c r="Q130" s="13"/>
      <c r="R130" s="13"/>
      <c r="S130" s="13"/>
      <c r="T130" s="13"/>
      <c r="U130" s="13"/>
      <c r="V130" s="13"/>
      <c r="W130" s="13"/>
      <c r="X130" s="13"/>
    </row>
    <row r="131" spans="1:24" x14ac:dyDescent="0.3">
      <c r="A131" s="11" t="s">
        <v>67</v>
      </c>
      <c r="B131" s="53"/>
      <c r="C131" s="58" t="str">
        <f t="shared" si="36"/>
        <v/>
      </c>
      <c r="D131" s="53"/>
      <c r="E131" s="58" t="str">
        <f t="shared" si="37"/>
        <v/>
      </c>
      <c r="F131" s="53"/>
      <c r="G131" s="58" t="str">
        <f>IF(F131=0,"",F131*100/#REF!)</f>
        <v/>
      </c>
      <c r="H131" s="53">
        <v>78</v>
      </c>
      <c r="I131" s="58">
        <f t="shared" si="38"/>
        <v>100</v>
      </c>
      <c r="J131" s="53">
        <v>134</v>
      </c>
      <c r="K131" s="58">
        <f t="shared" si="39"/>
        <v>100</v>
      </c>
      <c r="L131" s="53">
        <v>150</v>
      </c>
      <c r="M131" s="58">
        <f t="shared" si="40"/>
        <v>83.333333333333329</v>
      </c>
      <c r="N131" s="53">
        <v>200</v>
      </c>
      <c r="O131" s="59">
        <f t="shared" si="41"/>
        <v>80</v>
      </c>
      <c r="Q131" s="13"/>
      <c r="R131" s="13"/>
      <c r="S131" s="13"/>
      <c r="T131" s="13"/>
      <c r="U131" s="13"/>
      <c r="V131" s="13"/>
      <c r="W131" s="13"/>
      <c r="X131" s="13"/>
    </row>
    <row r="132" spans="1:24" ht="27.6" x14ac:dyDescent="0.3">
      <c r="A132" s="43" t="s">
        <v>119</v>
      </c>
      <c r="B132" s="53"/>
      <c r="C132" s="58" t="str">
        <f>IFERROR(B132*100/B78,"")</f>
        <v/>
      </c>
      <c r="D132" s="53"/>
      <c r="E132" s="58" t="str">
        <f>IFERROR(D132*100/C78,"")</f>
        <v/>
      </c>
      <c r="F132" s="53"/>
      <c r="G132" s="58" t="str">
        <f>IFERROR(F132*100/#REF!,"")</f>
        <v/>
      </c>
      <c r="H132" s="53">
        <v>0</v>
      </c>
      <c r="I132" s="58">
        <f>IFERROR(H132*100/D78,"")</f>
        <v>0</v>
      </c>
      <c r="J132" s="53"/>
      <c r="K132" s="58">
        <f>IFERROR(J132*100/E78,"")</f>
        <v>0</v>
      </c>
      <c r="L132" s="53"/>
      <c r="M132" s="58">
        <f>IFERROR(L132*100/F78,"")</f>
        <v>0</v>
      </c>
      <c r="N132" s="53"/>
      <c r="O132" s="59">
        <f>IFERROR(N132*100/H78,"")</f>
        <v>0</v>
      </c>
      <c r="Q132" s="13"/>
      <c r="R132" s="13"/>
      <c r="S132" s="13"/>
      <c r="T132" s="13"/>
      <c r="U132" s="13"/>
      <c r="V132" s="13"/>
      <c r="W132" s="13"/>
      <c r="X132" s="13"/>
    </row>
    <row r="133" spans="1:24" ht="27.6" x14ac:dyDescent="0.3">
      <c r="A133" s="38" t="s">
        <v>101</v>
      </c>
      <c r="B133" s="53"/>
      <c r="C133" s="58" t="str">
        <f>IFERROR(B133*100/B132,"")</f>
        <v/>
      </c>
      <c r="D133" s="53"/>
      <c r="E133" s="58" t="str">
        <f>IFERROR(D133*100/D132,"")</f>
        <v/>
      </c>
      <c r="F133" s="53"/>
      <c r="G133" s="58" t="str">
        <f>IFERROR(F133*100/F132,"")</f>
        <v/>
      </c>
      <c r="H133" s="53">
        <v>0</v>
      </c>
      <c r="I133" s="58" t="str">
        <f>IFERROR(H133*100/H132,"")</f>
        <v/>
      </c>
      <c r="J133" s="53"/>
      <c r="K133" s="58" t="str">
        <f>IFERROR(J133*100/J132,"")</f>
        <v/>
      </c>
      <c r="L133" s="53"/>
      <c r="M133" s="58" t="str">
        <f>IFERROR(L133*100/L132,"")</f>
        <v/>
      </c>
      <c r="N133" s="53"/>
      <c r="O133" s="59" t="str">
        <f>IFERROR(N133*100/N132,"")</f>
        <v/>
      </c>
      <c r="Q133" s="13"/>
      <c r="R133" s="13"/>
      <c r="S133" s="13"/>
      <c r="T133" s="13"/>
      <c r="U133" s="13"/>
      <c r="V133" s="13"/>
      <c r="W133" s="13"/>
      <c r="X133" s="13"/>
    </row>
    <row r="134" spans="1:24" ht="27.6" x14ac:dyDescent="0.3">
      <c r="A134" s="38" t="s">
        <v>102</v>
      </c>
      <c r="B134" s="53"/>
      <c r="C134" s="58" t="str">
        <f>IFERROR(B134*100/B132,"")</f>
        <v/>
      </c>
      <c r="D134" s="53"/>
      <c r="E134" s="58" t="str">
        <f>IFERROR(D134*100/D132,"")</f>
        <v/>
      </c>
      <c r="F134" s="53"/>
      <c r="G134" s="58" t="str">
        <f>IFERROR(F134*100/F132,"")</f>
        <v/>
      </c>
      <c r="H134" s="53">
        <v>0</v>
      </c>
      <c r="I134" s="58" t="str">
        <f>IFERROR(H134*100/H132,"")</f>
        <v/>
      </c>
      <c r="J134" s="53"/>
      <c r="K134" s="58" t="str">
        <f>IFERROR(J134*100/J132,"")</f>
        <v/>
      </c>
      <c r="L134" s="53"/>
      <c r="M134" s="58" t="str">
        <f>IFERROR(L134*100/L132,"")</f>
        <v/>
      </c>
      <c r="N134" s="53"/>
      <c r="O134" s="59" t="str">
        <f>IFERROR(N134*100/N132,"")</f>
        <v/>
      </c>
      <c r="Q134" s="13"/>
      <c r="R134" s="13"/>
      <c r="S134" s="140"/>
      <c r="T134" s="140"/>
      <c r="U134" s="140"/>
      <c r="V134" s="140"/>
      <c r="W134" s="13"/>
      <c r="X134" s="13"/>
    </row>
    <row r="135" spans="1:24" x14ac:dyDescent="0.3">
      <c r="A135" s="38" t="s">
        <v>104</v>
      </c>
      <c r="B135" s="53"/>
      <c r="C135" s="58" t="str">
        <f>IFERROR(B135*100/B78,"")</f>
        <v/>
      </c>
      <c r="D135" s="53"/>
      <c r="E135" s="58" t="str">
        <f>IFERROR(D135*100/C78,"")</f>
        <v/>
      </c>
      <c r="F135" s="53"/>
      <c r="G135" s="58" t="str">
        <f>IFERROR(F135*100/#REF!,"")</f>
        <v/>
      </c>
      <c r="H135" s="53">
        <v>78</v>
      </c>
      <c r="I135" s="58">
        <f>IFERROR(H135*100/D78,"")</f>
        <v>100</v>
      </c>
      <c r="J135" s="53">
        <v>56</v>
      </c>
      <c r="K135" s="58">
        <f>IFERROR(J135*100/E78,"")</f>
        <v>41.791044776119406</v>
      </c>
      <c r="L135" s="53">
        <v>40</v>
      </c>
      <c r="M135" s="58">
        <f>IFERROR(L135*100/F78,"")</f>
        <v>22.222222222222221</v>
      </c>
      <c r="N135" s="53">
        <v>50</v>
      </c>
      <c r="O135" s="59">
        <f>IFERROR(N135*100/H78,"")</f>
        <v>20</v>
      </c>
      <c r="Q135" s="13"/>
      <c r="R135" s="13"/>
      <c r="S135" s="13"/>
      <c r="T135" s="13"/>
      <c r="U135" s="13"/>
      <c r="V135" s="13"/>
      <c r="W135" s="13"/>
      <c r="X135" s="13"/>
    </row>
    <row r="136" spans="1:24" ht="41.4" x14ac:dyDescent="0.3">
      <c r="A136" s="38" t="s">
        <v>103</v>
      </c>
      <c r="B136" s="53"/>
      <c r="C136" s="58" t="str">
        <f>IFERROR(B136*100/B135,"")</f>
        <v/>
      </c>
      <c r="D136" s="53"/>
      <c r="E136" s="58" t="str">
        <f>IFERROR(D136*100/D135,"")</f>
        <v/>
      </c>
      <c r="F136" s="53"/>
      <c r="G136" s="58" t="str">
        <f>IFERROR(F136*100/F135,"")</f>
        <v/>
      </c>
      <c r="H136" s="53">
        <v>0</v>
      </c>
      <c r="I136" s="58">
        <f>IFERROR(H136*100/H135,"")</f>
        <v>0</v>
      </c>
      <c r="J136" s="53">
        <v>0</v>
      </c>
      <c r="K136" s="58">
        <f>IFERROR(J136*100/J135,"")</f>
        <v>0</v>
      </c>
      <c r="L136" s="53">
        <v>0</v>
      </c>
      <c r="M136" s="58">
        <f>IFERROR(L136*100/L135,"")</f>
        <v>0</v>
      </c>
      <c r="N136" s="53">
        <v>0</v>
      </c>
      <c r="O136" s="59">
        <f>IFERROR(N136*100/N135,"")</f>
        <v>0</v>
      </c>
      <c r="Q136" s="13"/>
      <c r="R136" s="13"/>
      <c r="S136" s="13"/>
      <c r="T136" s="13"/>
      <c r="U136" s="13"/>
      <c r="V136" s="13"/>
      <c r="W136" s="13"/>
      <c r="X136" s="13"/>
    </row>
    <row r="137" spans="1:24" ht="27.6" x14ac:dyDescent="0.3">
      <c r="A137" s="11" t="s">
        <v>75</v>
      </c>
      <c r="B137" s="79"/>
      <c r="C137" s="78"/>
      <c r="D137" s="78"/>
      <c r="E137" s="78"/>
      <c r="F137" s="78"/>
      <c r="G137" s="78"/>
      <c r="H137" s="78"/>
      <c r="I137" s="78"/>
      <c r="J137" s="78"/>
      <c r="K137" s="78"/>
      <c r="L137" s="78"/>
      <c r="M137" s="78"/>
      <c r="N137" s="78"/>
      <c r="O137" s="78"/>
      <c r="P137" s="23"/>
      <c r="Q137" s="24"/>
      <c r="R137" s="24"/>
      <c r="S137" s="24"/>
      <c r="T137" s="24"/>
    </row>
    <row r="138" spans="1:24" ht="27.6" x14ac:dyDescent="0.3">
      <c r="A138" s="11" t="s">
        <v>76</v>
      </c>
      <c r="B138" s="79"/>
      <c r="C138" s="78"/>
      <c r="D138" s="78"/>
      <c r="E138" s="78"/>
      <c r="F138" s="78"/>
      <c r="G138" s="78"/>
      <c r="H138" s="78"/>
      <c r="I138" s="78"/>
      <c r="J138" s="78"/>
      <c r="K138" s="78"/>
      <c r="L138" s="78"/>
      <c r="M138" s="78"/>
      <c r="N138" s="78"/>
      <c r="O138" s="80"/>
      <c r="P138" s="24"/>
      <c r="Q138" s="24"/>
      <c r="R138" s="24"/>
      <c r="S138" s="24"/>
      <c r="T138" s="24"/>
    </row>
    <row r="139" spans="1:24" ht="27.6" x14ac:dyDescent="0.3">
      <c r="A139" s="11" t="s">
        <v>77</v>
      </c>
      <c r="B139" s="79"/>
      <c r="C139" s="81"/>
      <c r="D139" s="81"/>
      <c r="E139" s="81"/>
      <c r="F139" s="81"/>
      <c r="G139" s="81"/>
      <c r="H139" s="81"/>
      <c r="I139" s="81"/>
      <c r="J139" s="81"/>
      <c r="K139" s="81"/>
      <c r="L139" s="81"/>
      <c r="M139" s="81"/>
      <c r="N139" s="81"/>
      <c r="O139" s="82"/>
    </row>
    <row r="140" spans="1:24" ht="41.4" x14ac:dyDescent="0.3">
      <c r="A140" s="6" t="s">
        <v>48</v>
      </c>
      <c r="B140" s="214"/>
      <c r="C140" s="214"/>
      <c r="D140" s="215"/>
      <c r="E140" s="215"/>
      <c r="F140" s="215"/>
      <c r="G140" s="215"/>
      <c r="H140" s="215"/>
      <c r="I140" s="215"/>
      <c r="J140" s="173"/>
      <c r="K140" s="174"/>
      <c r="L140" s="215"/>
      <c r="M140" s="215"/>
      <c r="N140" s="215"/>
      <c r="O140" s="216"/>
    </row>
    <row r="141" spans="1:24" x14ac:dyDescent="0.3">
      <c r="A141" s="4" t="s">
        <v>59</v>
      </c>
    </row>
    <row r="142" spans="1:24" x14ac:dyDescent="0.3">
      <c r="A142" s="170" t="s">
        <v>72</v>
      </c>
      <c r="B142" s="170"/>
      <c r="C142" s="170"/>
      <c r="D142" s="170"/>
      <c r="E142" s="170"/>
      <c r="F142" s="170"/>
      <c r="G142" s="170"/>
      <c r="H142" s="170"/>
      <c r="I142" s="170"/>
      <c r="J142" s="170"/>
      <c r="K142" s="170"/>
      <c r="L142" s="170"/>
      <c r="M142" s="170"/>
      <c r="N142" s="170"/>
      <c r="O142" s="170"/>
      <c r="P142" s="170"/>
      <c r="Q142" s="170"/>
      <c r="R142" s="170"/>
      <c r="S142" s="170"/>
      <c r="T142" s="26"/>
    </row>
    <row r="143" spans="1:24" x14ac:dyDescent="0.3">
      <c r="A143" s="170" t="s">
        <v>70</v>
      </c>
      <c r="B143" s="170"/>
      <c r="C143" s="170"/>
      <c r="D143" s="170"/>
      <c r="E143" s="170"/>
      <c r="F143" s="170"/>
      <c r="G143" s="170"/>
      <c r="H143" s="170"/>
      <c r="I143" s="170"/>
      <c r="J143" s="170"/>
      <c r="K143" s="170"/>
      <c r="L143" s="170"/>
      <c r="M143" s="170"/>
      <c r="N143" s="170"/>
      <c r="O143" s="170"/>
      <c r="P143" s="170"/>
      <c r="Q143" s="170"/>
      <c r="R143" s="170"/>
      <c r="S143" s="170"/>
    </row>
    <row r="144" spans="1:24" x14ac:dyDescent="0.3">
      <c r="A144" s="103"/>
      <c r="B144" s="103"/>
      <c r="C144" s="103"/>
      <c r="D144" s="103"/>
      <c r="E144" s="103"/>
      <c r="F144" s="103"/>
      <c r="G144" s="103"/>
      <c r="H144" s="103"/>
      <c r="I144" s="103"/>
      <c r="J144" s="103"/>
      <c r="K144" s="103"/>
      <c r="L144" s="103"/>
      <c r="M144" s="103"/>
      <c r="N144" s="103"/>
      <c r="O144" s="103"/>
      <c r="P144" s="103"/>
      <c r="Q144" s="103"/>
      <c r="R144" s="103"/>
      <c r="S144" s="103"/>
    </row>
    <row r="145" spans="1:29" x14ac:dyDescent="0.3">
      <c r="A145" s="103"/>
      <c r="B145" s="103"/>
      <c r="C145" s="103"/>
      <c r="D145" s="103"/>
      <c r="E145" s="103"/>
      <c r="F145" s="103"/>
      <c r="G145" s="103"/>
      <c r="H145" s="103"/>
      <c r="I145" s="103"/>
      <c r="J145" s="103"/>
      <c r="K145" s="103"/>
      <c r="L145" s="103"/>
      <c r="M145" s="103"/>
      <c r="N145" s="103"/>
      <c r="O145" s="103"/>
      <c r="P145" s="103"/>
      <c r="Q145" s="103"/>
      <c r="R145" s="103"/>
      <c r="S145" s="103"/>
    </row>
    <row r="146" spans="1:29" ht="27.6" x14ac:dyDescent="0.3">
      <c r="A146" s="103" t="s">
        <v>88</v>
      </c>
      <c r="B146" s="103"/>
      <c r="C146" s="103"/>
      <c r="D146" s="103"/>
      <c r="E146" s="103"/>
      <c r="F146" s="103"/>
      <c r="G146" s="103"/>
      <c r="H146" s="103"/>
      <c r="I146" s="103"/>
      <c r="J146" s="103"/>
      <c r="K146" s="103"/>
      <c r="L146" s="103"/>
      <c r="M146" s="103"/>
      <c r="N146" s="103"/>
      <c r="O146" s="103"/>
      <c r="P146" s="103"/>
      <c r="Q146" s="103"/>
      <c r="R146" s="103"/>
      <c r="S146" s="103"/>
    </row>
    <row r="147" spans="1:29" x14ac:dyDescent="0.3">
      <c r="A147" s="103"/>
      <c r="B147" s="103"/>
      <c r="C147" s="103"/>
      <c r="D147" s="103"/>
      <c r="E147" s="103"/>
      <c r="F147" s="103"/>
      <c r="G147" s="103"/>
      <c r="H147" s="103"/>
      <c r="I147" s="103"/>
      <c r="J147" s="103"/>
      <c r="K147" s="103"/>
      <c r="L147" s="103"/>
      <c r="M147" s="103"/>
      <c r="N147" s="103"/>
      <c r="O147" s="103"/>
      <c r="P147" s="103"/>
      <c r="Q147" s="103"/>
      <c r="R147" s="103"/>
      <c r="S147" s="103"/>
    </row>
    <row r="148" spans="1:29" x14ac:dyDescent="0.3">
      <c r="A148" s="217" t="s">
        <v>12</v>
      </c>
      <c r="B148" s="218"/>
      <c r="C148" s="218"/>
      <c r="D148" s="218"/>
      <c r="E148" s="218"/>
      <c r="F148" s="218"/>
      <c r="G148" s="218"/>
      <c r="H148" s="218"/>
      <c r="I148" s="218"/>
      <c r="J148" s="218"/>
      <c r="K148" s="218"/>
      <c r="L148" s="218"/>
      <c r="M148" s="218"/>
      <c r="N148" s="218"/>
      <c r="O148" s="218"/>
      <c r="P148" s="218"/>
      <c r="Q148" s="218"/>
      <c r="R148" s="218"/>
      <c r="S148" s="218"/>
      <c r="T148" s="218"/>
      <c r="U148" s="218"/>
      <c r="V148" s="218"/>
    </row>
    <row r="149" spans="1:29" x14ac:dyDescent="0.3">
      <c r="A149" s="210" t="s">
        <v>9</v>
      </c>
      <c r="B149" s="219">
        <v>2006</v>
      </c>
      <c r="C149" s="219"/>
      <c r="D149" s="219"/>
      <c r="E149" s="219">
        <v>2007</v>
      </c>
      <c r="F149" s="219"/>
      <c r="G149" s="219"/>
      <c r="H149" s="219">
        <v>2008</v>
      </c>
      <c r="I149" s="219"/>
      <c r="J149" s="219"/>
      <c r="K149" s="219">
        <v>2009</v>
      </c>
      <c r="L149" s="219"/>
      <c r="M149" s="219"/>
      <c r="N149" s="219">
        <v>2010</v>
      </c>
      <c r="O149" s="219"/>
      <c r="P149" s="219"/>
      <c r="Q149" s="176">
        <v>2011</v>
      </c>
      <c r="R149" s="190"/>
      <c r="S149" s="177"/>
      <c r="T149" s="176">
        <v>2012</v>
      </c>
      <c r="U149" s="190"/>
      <c r="V149" s="177"/>
    </row>
    <row r="150" spans="1:29" x14ac:dyDescent="0.3">
      <c r="A150" s="211"/>
      <c r="B150" s="106" t="s">
        <v>91</v>
      </c>
      <c r="C150" s="219" t="s">
        <v>92</v>
      </c>
      <c r="D150" s="219"/>
      <c r="E150" s="106" t="s">
        <v>91</v>
      </c>
      <c r="F150" s="219" t="s">
        <v>92</v>
      </c>
      <c r="G150" s="219"/>
      <c r="H150" s="106" t="s">
        <v>91</v>
      </c>
      <c r="I150" s="219" t="s">
        <v>92</v>
      </c>
      <c r="J150" s="219"/>
      <c r="K150" s="106" t="s">
        <v>91</v>
      </c>
      <c r="L150" s="219" t="s">
        <v>92</v>
      </c>
      <c r="M150" s="219"/>
      <c r="N150" s="106" t="s">
        <v>91</v>
      </c>
      <c r="O150" s="219" t="s">
        <v>92</v>
      </c>
      <c r="P150" s="219"/>
      <c r="Q150" s="106" t="s">
        <v>91</v>
      </c>
      <c r="R150" s="219" t="s">
        <v>92</v>
      </c>
      <c r="S150" s="219"/>
      <c r="T150" s="106" t="s">
        <v>91</v>
      </c>
      <c r="U150" s="219" t="s">
        <v>92</v>
      </c>
      <c r="V150" s="219"/>
    </row>
    <row r="151" spans="1:29" ht="14.4" thickBot="1" x14ac:dyDescent="0.35">
      <c r="A151" s="212"/>
      <c r="B151" s="37" t="s">
        <v>4</v>
      </c>
      <c r="C151" s="37" t="s">
        <v>4</v>
      </c>
      <c r="D151" s="106" t="s">
        <v>0</v>
      </c>
      <c r="E151" s="37" t="s">
        <v>4</v>
      </c>
      <c r="F151" s="37" t="s">
        <v>4</v>
      </c>
      <c r="G151" s="106" t="s">
        <v>0</v>
      </c>
      <c r="H151" s="37" t="s">
        <v>4</v>
      </c>
      <c r="I151" s="37" t="s">
        <v>4</v>
      </c>
      <c r="J151" s="106" t="s">
        <v>0</v>
      </c>
      <c r="K151" s="37" t="s">
        <v>4</v>
      </c>
      <c r="L151" s="37" t="s">
        <v>4</v>
      </c>
      <c r="M151" s="106" t="s">
        <v>0</v>
      </c>
      <c r="N151" s="37" t="s">
        <v>4</v>
      </c>
      <c r="O151" s="37" t="s">
        <v>4</v>
      </c>
      <c r="P151" s="106" t="s">
        <v>0</v>
      </c>
      <c r="Q151" s="37" t="s">
        <v>4</v>
      </c>
      <c r="R151" s="37" t="s">
        <v>4</v>
      </c>
      <c r="S151" s="106" t="s">
        <v>0</v>
      </c>
      <c r="T151" s="37" t="s">
        <v>4</v>
      </c>
      <c r="U151" s="37" t="s">
        <v>4</v>
      </c>
      <c r="V151" s="106" t="s">
        <v>0</v>
      </c>
    </row>
    <row r="152" spans="1:29" ht="27.6" x14ac:dyDescent="0.3">
      <c r="A152" s="36" t="s">
        <v>78</v>
      </c>
      <c r="B152" s="83"/>
      <c r="C152" s="83"/>
      <c r="D152" s="84" t="str">
        <f t="shared" ref="D152:D158" si="42">IF(C152=0,"",C152*100/B152)</f>
        <v/>
      </c>
      <c r="E152" s="85"/>
      <c r="F152" s="85"/>
      <c r="G152" s="86" t="str">
        <f t="shared" ref="G152:G158" si="43">IF(F152=0,"",F152*100/E152)</f>
        <v/>
      </c>
      <c r="H152" s="85"/>
      <c r="I152" s="85"/>
      <c r="J152" s="86" t="str">
        <f t="shared" ref="J152:J158" si="44">IF(I152=0,"",I152*100/H152)</f>
        <v/>
      </c>
      <c r="K152" s="85"/>
      <c r="L152" s="85"/>
      <c r="M152" s="86" t="str">
        <f t="shared" ref="M152:M158" si="45">IF(L152=0,"",L152*100/K152)</f>
        <v/>
      </c>
      <c r="N152" s="85"/>
      <c r="O152" s="85"/>
      <c r="P152" s="86" t="str">
        <f t="shared" ref="P152:P158" si="46">IF(O152=0,"",O152*100/N152)</f>
        <v/>
      </c>
      <c r="Q152" s="85"/>
      <c r="R152" s="85"/>
      <c r="S152" s="86" t="str">
        <f t="shared" ref="S152:S158" si="47">IF(R152=0,"",R152*100/Q152)</f>
        <v/>
      </c>
      <c r="T152" s="85"/>
      <c r="U152" s="87"/>
      <c r="V152" s="88" t="str">
        <f t="shared" ref="V152:V158" si="48">IF(U152=0,"",U152*100/T152)</f>
        <v/>
      </c>
      <c r="W152" s="19"/>
      <c r="X152" s="20"/>
      <c r="Y152" s="20"/>
      <c r="Z152" s="20"/>
      <c r="AA152" s="20"/>
      <c r="AB152" s="20"/>
      <c r="AC152" s="20"/>
    </row>
    <row r="153" spans="1:29" ht="27.6" x14ac:dyDescent="0.3">
      <c r="A153" s="7" t="s">
        <v>79</v>
      </c>
      <c r="B153" s="79"/>
      <c r="C153" s="79"/>
      <c r="D153" s="54" t="str">
        <f t="shared" si="42"/>
        <v/>
      </c>
      <c r="E153" s="79"/>
      <c r="F153" s="79"/>
      <c r="G153" s="54" t="str">
        <f t="shared" si="43"/>
        <v/>
      </c>
      <c r="H153" s="79"/>
      <c r="I153" s="79"/>
      <c r="J153" s="54" t="str">
        <f t="shared" si="44"/>
        <v/>
      </c>
      <c r="K153" s="79"/>
      <c r="L153" s="79"/>
      <c r="M153" s="54" t="str">
        <f t="shared" si="45"/>
        <v/>
      </c>
      <c r="N153" s="79"/>
      <c r="O153" s="79"/>
      <c r="P153" s="54" t="str">
        <f t="shared" si="46"/>
        <v/>
      </c>
      <c r="Q153" s="79"/>
      <c r="R153" s="79"/>
      <c r="S153" s="54" t="str">
        <f t="shared" si="47"/>
        <v/>
      </c>
      <c r="T153" s="79"/>
      <c r="U153" s="89"/>
      <c r="V153" s="55" t="str">
        <f t="shared" si="48"/>
        <v/>
      </c>
      <c r="W153" s="19"/>
      <c r="X153" s="20"/>
      <c r="Y153" s="20"/>
      <c r="Z153" s="20"/>
      <c r="AA153" s="20"/>
      <c r="AB153" s="20"/>
      <c r="AC153" s="20"/>
    </row>
    <row r="154" spans="1:29" ht="27.6" x14ac:dyDescent="0.3">
      <c r="A154" s="7" t="s">
        <v>81</v>
      </c>
      <c r="B154" s="54" t="str">
        <f>IF(C152=0,"",C152)</f>
        <v/>
      </c>
      <c r="C154" s="79"/>
      <c r="D154" s="54" t="str">
        <f t="shared" si="42"/>
        <v/>
      </c>
      <c r="E154" s="54" t="str">
        <f>IF(F152=0,"",F152)</f>
        <v/>
      </c>
      <c r="F154" s="79"/>
      <c r="G154" s="54" t="str">
        <f t="shared" si="43"/>
        <v/>
      </c>
      <c r="H154" s="54" t="str">
        <f>IF(I152=0,"",I152)</f>
        <v/>
      </c>
      <c r="I154" s="79"/>
      <c r="J154" s="54" t="str">
        <f t="shared" si="44"/>
        <v/>
      </c>
      <c r="K154" s="54" t="str">
        <f>IF(L152=0,"",L152)</f>
        <v/>
      </c>
      <c r="L154" s="79"/>
      <c r="M154" s="54" t="str">
        <f t="shared" si="45"/>
        <v/>
      </c>
      <c r="N154" s="54" t="str">
        <f>IF(O152=0,"",O152)</f>
        <v/>
      </c>
      <c r="O154" s="79"/>
      <c r="P154" s="54" t="str">
        <f t="shared" si="46"/>
        <v/>
      </c>
      <c r="Q154" s="54" t="str">
        <f>IF(R152=0,"",R152)</f>
        <v/>
      </c>
      <c r="R154" s="79"/>
      <c r="S154" s="54" t="str">
        <f t="shared" si="47"/>
        <v/>
      </c>
      <c r="T154" s="54" t="str">
        <f>IF(U152=0,"",U152)</f>
        <v/>
      </c>
      <c r="U154" s="89"/>
      <c r="V154" s="55" t="str">
        <f t="shared" si="48"/>
        <v/>
      </c>
      <c r="W154" s="19"/>
      <c r="X154" s="20"/>
      <c r="Y154" s="20"/>
      <c r="Z154" s="20"/>
      <c r="AA154" s="20"/>
      <c r="AB154" s="20"/>
      <c r="AC154" s="20"/>
    </row>
    <row r="155" spans="1:29" ht="41.4" x14ac:dyDescent="0.3">
      <c r="A155" s="7" t="s">
        <v>69</v>
      </c>
      <c r="B155" s="54" t="str">
        <f>IF(C153=0,"",C153)</f>
        <v/>
      </c>
      <c r="C155" s="79"/>
      <c r="D155" s="54" t="str">
        <f t="shared" si="42"/>
        <v/>
      </c>
      <c r="E155" s="54" t="str">
        <f>IF(F153=0,"",F153)</f>
        <v/>
      </c>
      <c r="F155" s="79"/>
      <c r="G155" s="54" t="str">
        <f t="shared" si="43"/>
        <v/>
      </c>
      <c r="H155" s="54" t="str">
        <f>IF(I153=0,"",I153)</f>
        <v/>
      </c>
      <c r="I155" s="79"/>
      <c r="J155" s="54" t="str">
        <f t="shared" si="44"/>
        <v/>
      </c>
      <c r="K155" s="54" t="str">
        <f>IF(L153=0,"",L153)</f>
        <v/>
      </c>
      <c r="L155" s="79"/>
      <c r="M155" s="54" t="str">
        <f t="shared" si="45"/>
        <v/>
      </c>
      <c r="N155" s="54" t="str">
        <f>IF(O153=0,"",O153)</f>
        <v/>
      </c>
      <c r="O155" s="79"/>
      <c r="P155" s="54" t="str">
        <f t="shared" si="46"/>
        <v/>
      </c>
      <c r="Q155" s="54" t="str">
        <f>IF(R153=0,"",R153)</f>
        <v/>
      </c>
      <c r="R155" s="79"/>
      <c r="S155" s="54" t="str">
        <f t="shared" si="47"/>
        <v/>
      </c>
      <c r="T155" s="54" t="str">
        <f>IF(U153=0,"",U153)</f>
        <v/>
      </c>
      <c r="U155" s="89"/>
      <c r="V155" s="55" t="str">
        <f t="shared" si="48"/>
        <v/>
      </c>
      <c r="W155" s="21"/>
      <c r="X155" s="22"/>
      <c r="Y155" s="22"/>
      <c r="Z155" s="22"/>
      <c r="AA155" s="22"/>
      <c r="AB155" s="22"/>
    </row>
    <row r="156" spans="1:29" x14ac:dyDescent="0.3">
      <c r="A156" s="7" t="s">
        <v>66</v>
      </c>
      <c r="B156" s="79"/>
      <c r="C156" s="79"/>
      <c r="D156" s="54" t="str">
        <f t="shared" si="42"/>
        <v/>
      </c>
      <c r="E156" s="79"/>
      <c r="F156" s="79"/>
      <c r="G156" s="54" t="str">
        <f t="shared" si="43"/>
        <v/>
      </c>
      <c r="H156" s="79"/>
      <c r="I156" s="79"/>
      <c r="J156" s="54" t="str">
        <f t="shared" si="44"/>
        <v/>
      </c>
      <c r="K156" s="79"/>
      <c r="L156" s="79"/>
      <c r="M156" s="54" t="str">
        <f t="shared" si="45"/>
        <v/>
      </c>
      <c r="N156" s="79"/>
      <c r="O156" s="79"/>
      <c r="P156" s="54" t="str">
        <f t="shared" si="46"/>
        <v/>
      </c>
      <c r="Q156" s="79"/>
      <c r="R156" s="79"/>
      <c r="S156" s="54" t="str">
        <f t="shared" si="47"/>
        <v/>
      </c>
      <c r="T156" s="79"/>
      <c r="U156" s="89"/>
      <c r="V156" s="55" t="str">
        <f t="shared" si="48"/>
        <v/>
      </c>
    </row>
    <row r="157" spans="1:29" ht="41.4" x14ac:dyDescent="0.3">
      <c r="A157" s="7" t="s">
        <v>82</v>
      </c>
      <c r="B157" s="79"/>
      <c r="C157" s="79"/>
      <c r="D157" s="54" t="str">
        <f t="shared" si="42"/>
        <v/>
      </c>
      <c r="E157" s="79"/>
      <c r="F157" s="79"/>
      <c r="G157" s="54" t="str">
        <f t="shared" si="43"/>
        <v/>
      </c>
      <c r="H157" s="79"/>
      <c r="I157" s="79"/>
      <c r="J157" s="54" t="str">
        <f t="shared" si="44"/>
        <v/>
      </c>
      <c r="K157" s="79"/>
      <c r="L157" s="79"/>
      <c r="M157" s="54" t="str">
        <f t="shared" si="45"/>
        <v/>
      </c>
      <c r="N157" s="79"/>
      <c r="O157" s="79"/>
      <c r="P157" s="54" t="str">
        <f t="shared" si="46"/>
        <v/>
      </c>
      <c r="Q157" s="79"/>
      <c r="R157" s="79"/>
      <c r="S157" s="54" t="str">
        <f t="shared" si="47"/>
        <v/>
      </c>
      <c r="T157" s="79"/>
      <c r="U157" s="89"/>
      <c r="V157" s="55" t="str">
        <f t="shared" si="48"/>
        <v/>
      </c>
    </row>
    <row r="158" spans="1:29" ht="27.6" x14ac:dyDescent="0.3">
      <c r="A158" s="8" t="s">
        <v>83</v>
      </c>
      <c r="B158" s="105"/>
      <c r="C158" s="105"/>
      <c r="D158" s="90" t="str">
        <f t="shared" si="42"/>
        <v/>
      </c>
      <c r="E158" s="105"/>
      <c r="F158" s="105"/>
      <c r="G158" s="90" t="str">
        <f t="shared" si="43"/>
        <v/>
      </c>
      <c r="H158" s="105"/>
      <c r="I158" s="105"/>
      <c r="J158" s="90" t="str">
        <f t="shared" si="44"/>
        <v/>
      </c>
      <c r="K158" s="105"/>
      <c r="L158" s="105"/>
      <c r="M158" s="90" t="str">
        <f t="shared" si="45"/>
        <v/>
      </c>
      <c r="N158" s="105"/>
      <c r="O158" s="105"/>
      <c r="P158" s="90" t="str">
        <f t="shared" si="46"/>
        <v/>
      </c>
      <c r="Q158" s="105"/>
      <c r="R158" s="105"/>
      <c r="S158" s="90" t="str">
        <f t="shared" si="47"/>
        <v/>
      </c>
      <c r="T158" s="105"/>
      <c r="U158" s="104"/>
      <c r="V158" s="92" t="str">
        <f t="shared" si="48"/>
        <v/>
      </c>
    </row>
    <row r="159" spans="1:29" x14ac:dyDescent="0.3">
      <c r="A159" s="220" t="s">
        <v>95</v>
      </c>
      <c r="B159" s="220"/>
      <c r="C159" s="220"/>
      <c r="D159" s="220"/>
      <c r="E159" s="220"/>
      <c r="F159" s="220"/>
      <c r="G159" s="220"/>
      <c r="H159" s="220"/>
      <c r="I159" s="220"/>
      <c r="J159" s="220"/>
      <c r="K159" s="220"/>
      <c r="L159" s="220"/>
      <c r="M159" s="220"/>
      <c r="N159" s="220"/>
      <c r="O159" s="220"/>
      <c r="P159" s="220"/>
      <c r="Q159" s="220"/>
      <c r="R159" s="220"/>
      <c r="S159" s="220"/>
      <c r="T159" s="220"/>
      <c r="U159" s="220"/>
      <c r="V159" s="220"/>
    </row>
    <row r="160" spans="1:29" x14ac:dyDescent="0.3">
      <c r="A160" s="209" t="s">
        <v>93</v>
      </c>
      <c r="B160" s="209"/>
      <c r="C160" s="209"/>
      <c r="D160" s="209"/>
      <c r="E160" s="209"/>
      <c r="F160" s="209"/>
      <c r="G160" s="209"/>
      <c r="H160" s="209"/>
      <c r="I160" s="209"/>
      <c r="J160" s="209"/>
      <c r="K160" s="209"/>
      <c r="L160" s="209"/>
      <c r="M160" s="209"/>
      <c r="N160" s="209"/>
      <c r="O160" s="209"/>
      <c r="P160" s="209"/>
      <c r="Q160" s="209"/>
      <c r="R160" s="209"/>
      <c r="S160" s="209"/>
      <c r="T160" s="209"/>
      <c r="U160" s="209"/>
      <c r="V160" s="209"/>
    </row>
    <row r="161" spans="1:22" s="13" customFormat="1" x14ac:dyDescent="0.3">
      <c r="A161" s="207" t="s">
        <v>94</v>
      </c>
      <c r="B161" s="207"/>
      <c r="C161" s="207"/>
      <c r="D161" s="207"/>
      <c r="E161" s="207"/>
      <c r="F161" s="207"/>
      <c r="G161" s="207"/>
      <c r="H161" s="207"/>
      <c r="I161" s="207"/>
      <c r="J161" s="207"/>
      <c r="K161" s="207"/>
      <c r="L161" s="207"/>
      <c r="M161" s="207"/>
      <c r="N161" s="207"/>
      <c r="O161" s="207"/>
      <c r="P161" s="207"/>
      <c r="Q161" s="207"/>
      <c r="R161" s="207"/>
      <c r="S161" s="207"/>
      <c r="T161" s="207"/>
      <c r="U161" s="207"/>
      <c r="V161" s="207"/>
    </row>
    <row r="162" spans="1:22" s="13" customFormat="1" x14ac:dyDescent="0.3"/>
  </sheetData>
  <mergeCells count="120">
    <mergeCell ref="B2:N2"/>
    <mergeCell ref="A6:B6"/>
    <mergeCell ref="C6:F6"/>
    <mergeCell ref="G6:N6"/>
    <mergeCell ref="A7:B7"/>
    <mergeCell ref="C7:F7"/>
    <mergeCell ref="G7:N7"/>
    <mergeCell ref="A8:B8"/>
    <mergeCell ref="C8:F8"/>
    <mergeCell ref="G8:N8"/>
    <mergeCell ref="I30:M30"/>
    <mergeCell ref="I33:M33"/>
    <mergeCell ref="I36:M36"/>
    <mergeCell ref="I40:M40"/>
    <mergeCell ref="I43:M43"/>
    <mergeCell ref="I46:M46"/>
    <mergeCell ref="A9:B9"/>
    <mergeCell ref="C9:F9"/>
    <mergeCell ref="G9:N9"/>
    <mergeCell ref="A10:B10"/>
    <mergeCell ref="C10:F10"/>
    <mergeCell ref="G10:N10"/>
    <mergeCell ref="A11:B11"/>
    <mergeCell ref="C11:F11"/>
    <mergeCell ref="G11:N11"/>
    <mergeCell ref="A71:E71"/>
    <mergeCell ref="F71:N71"/>
    <mergeCell ref="A72:E72"/>
    <mergeCell ref="F72:N72"/>
    <mergeCell ref="A73:E73"/>
    <mergeCell ref="F73:N73"/>
    <mergeCell ref="A68:N68"/>
    <mergeCell ref="A69:E69"/>
    <mergeCell ref="F69:N69"/>
    <mergeCell ref="A70:E70"/>
    <mergeCell ref="F70:N70"/>
    <mergeCell ref="A74:E74"/>
    <mergeCell ref="F74:N74"/>
    <mergeCell ref="A81:V81"/>
    <mergeCell ref="A83:A84"/>
    <mergeCell ref="B83:D83"/>
    <mergeCell ref="E83:G83"/>
    <mergeCell ref="H83:J83"/>
    <mergeCell ref="K83:M83"/>
    <mergeCell ref="N83:P83"/>
    <mergeCell ref="Q83:S83"/>
    <mergeCell ref="T83:V83"/>
    <mergeCell ref="A92:A93"/>
    <mergeCell ref="B92:D92"/>
    <mergeCell ref="E92:G92"/>
    <mergeCell ref="H92:J92"/>
    <mergeCell ref="K92:M92"/>
    <mergeCell ref="N92:P92"/>
    <mergeCell ref="Q92:S92"/>
    <mergeCell ref="T92:V92"/>
    <mergeCell ref="T107:V107"/>
    <mergeCell ref="B140:C140"/>
    <mergeCell ref="D140:E140"/>
    <mergeCell ref="F140:G140"/>
    <mergeCell ref="H140:I140"/>
    <mergeCell ref="J140:K140"/>
    <mergeCell ref="L140:M140"/>
    <mergeCell ref="N140:O140"/>
    <mergeCell ref="Q107:S107"/>
    <mergeCell ref="A142:S142"/>
    <mergeCell ref="A123:O123"/>
    <mergeCell ref="A124:A125"/>
    <mergeCell ref="B124:C124"/>
    <mergeCell ref="D124:E124"/>
    <mergeCell ref="F124:G124"/>
    <mergeCell ref="H124:I124"/>
    <mergeCell ref="J124:K124"/>
    <mergeCell ref="L124:M124"/>
    <mergeCell ref="A107:A108"/>
    <mergeCell ref="B107:D107"/>
    <mergeCell ref="E107:G107"/>
    <mergeCell ref="H107:J107"/>
    <mergeCell ref="K107:M107"/>
    <mergeCell ref="N107:P107"/>
    <mergeCell ref="N124:O124"/>
    <mergeCell ref="A143:S143"/>
    <mergeCell ref="A148:V148"/>
    <mergeCell ref="A149:A151"/>
    <mergeCell ref="B149:D149"/>
    <mergeCell ref="E149:G149"/>
    <mergeCell ref="H149:J149"/>
    <mergeCell ref="K149:M149"/>
    <mergeCell ref="N149:P149"/>
    <mergeCell ref="Q149:S149"/>
    <mergeCell ref="A159:V159"/>
    <mergeCell ref="A160:V160"/>
    <mergeCell ref="A161:V161"/>
    <mergeCell ref="T149:V149"/>
    <mergeCell ref="C150:D150"/>
    <mergeCell ref="F150:G150"/>
    <mergeCell ref="I150:J150"/>
    <mergeCell ref="L150:M150"/>
    <mergeCell ref="O150:P150"/>
    <mergeCell ref="R150:S150"/>
    <mergeCell ref="U150:V150"/>
    <mergeCell ref="V53:V54"/>
    <mergeCell ref="B54:B55"/>
    <mergeCell ref="C54:C55"/>
    <mergeCell ref="D54:D55"/>
    <mergeCell ref="E54:G54"/>
    <mergeCell ref="S54:U54"/>
    <mergeCell ref="S55:U55"/>
    <mergeCell ref="V55:V56"/>
    <mergeCell ref="I56:M56"/>
    <mergeCell ref="R52:U52"/>
    <mergeCell ref="S56:U56"/>
    <mergeCell ref="D49:E49"/>
    <mergeCell ref="F49:G49"/>
    <mergeCell ref="H49:I49"/>
    <mergeCell ref="J49:K49"/>
    <mergeCell ref="D50:E50"/>
    <mergeCell ref="F50:G50"/>
    <mergeCell ref="S53:U53"/>
    <mergeCell ref="H50:I50"/>
    <mergeCell ref="J50:K50"/>
  </mergeCells>
  <dataValidations disablePrompts="1" count="59">
    <dataValidation type="whole" showInputMessage="1" showErrorMessage="1" errorTitle="Validar" error="Se debe declarar valores numéricos que estén en el rango de 0 a 99999999" sqref="K152:L158">
      <formula1>0</formula1>
      <formula2>999999</formula2>
    </dataValidation>
    <dataValidation type="whole" showInputMessage="1" showErrorMessage="1" errorTitle="Validar" error="Se debe declarar valores numéricos que estén en el rango de 0 a 99999999" sqref="V85:V86">
      <formula1>0</formula1>
      <formula2>999999</formula2>
    </dataValidation>
    <dataValidation type="whole" showInputMessage="1" showErrorMessage="1" errorTitle="Validar" error="Se debe declarar valores numéricos que estén en el rango de 0 a 99999999" sqref="S85:S86">
      <formula1>0</formula1>
      <formula2>999999</formula2>
    </dataValidation>
    <dataValidation type="whole" showInputMessage="1" showErrorMessage="1" errorTitle="Validar" error="Se debe declarar valores numéricos que estén en el rango de 0 a 99999999" sqref="P85:P86">
      <formula1>0</formula1>
      <formula2>999999</formula2>
    </dataValidation>
    <dataValidation type="whole" showInputMessage="1" showErrorMessage="1" errorTitle="Validar" error="Se debe declarar valores numéricos que estén en el rango de 0 a 99999999" sqref="M85:M86">
      <formula1>0</formula1>
      <formula2>999999</formula2>
    </dataValidation>
    <dataValidation type="whole" showInputMessage="1" showErrorMessage="1" errorTitle="Validar" error="Se debe declarar valores numéricos que estén en el rango de 0 a 99999999" sqref="J85:J86">
      <formula1>0</formula1>
      <formula2>999999</formula2>
    </dataValidation>
    <dataValidation type="whole" showInputMessage="1" showErrorMessage="1" errorTitle="Validar" error="Se debe declarar valores numéricos que estén en el rango de 0 a 99999999" sqref="G85:G86">
      <formula1>0</formula1>
      <formula2>999999</formula2>
    </dataValidation>
    <dataValidation type="whole" showInputMessage="1" showErrorMessage="1" errorTitle="Validar" error="Se debe declarar valores numéricos que estén en el rango de 0 a 99999999" sqref="D85:D86">
      <formula1>0</formula1>
      <formula2>999999</formula2>
    </dataValidation>
    <dataValidation type="whole" showInputMessage="1" showErrorMessage="1" errorTitle="Validar" error="Se debe declarar valores numéricos que estén en el rango de 0 a 99999999" sqref="D89:V89">
      <formula1>0</formula1>
      <formula2>999999</formula2>
    </dataValidation>
    <dataValidation type="whole" showInputMessage="1" showErrorMessage="1" errorTitle="Validar" error="Se debe declarar valores numéricos que estén en el rango de 0 a 99999999" sqref="H152:I158">
      <formula1>0</formula1>
      <formula2>999999</formula2>
    </dataValidation>
    <dataValidation type="whole" showInputMessage="1" showErrorMessage="1" errorTitle="Validar" error="Se debe declarar valores numéricos que estén en el rango de 0 a 99999999" sqref="B155:B158">
      <formula1>0</formula1>
      <formula2>999999</formula2>
    </dataValidation>
    <dataValidation type="whole" showInputMessage="1" showErrorMessage="1" errorTitle="Validar" error="Se debe declarar valores numéricos que estén en el rango de 0 a 99999999" sqref="B152:B153">
      <formula1>0</formula1>
      <formula2>999999</formula2>
    </dataValidation>
    <dataValidation type="whole" showInputMessage="1" showErrorMessage="1" errorTitle="Validar" error="Se debe declarar valores numéricos que estén en el rango de 0 a 99999999" sqref="C152:C158">
      <formula1>0</formula1>
      <formula2>999999</formula2>
    </dataValidation>
    <dataValidation type="whole" showInputMessage="1" showErrorMessage="1" errorTitle="Validar" error="Se debe declarar valores numéricos que estén en el rango de 0 a 99999999" sqref="Q152:R158">
      <formula1>0</formula1>
      <formula2>999999</formula2>
    </dataValidation>
    <dataValidation type="whole" showInputMessage="1" showErrorMessage="1" errorTitle="Validar" error="Se debe declarar valores numéricos que estén en el rango de 0 a 99999999" sqref="N152:O158">
      <formula1>0</formula1>
      <formula2>999999</formula2>
    </dataValidation>
    <dataValidation type="whole" showInputMessage="1" showErrorMessage="1" errorTitle="Validar" error="Se debe declarar valores numéricos que estén en el rango de 0 a 99999999" sqref="T152:U158">
      <formula1>0</formula1>
      <formula2>999999</formula2>
    </dataValidation>
    <dataValidation type="whole" showInputMessage="1" showErrorMessage="1" errorTitle="Validar" error="Se debe declarar valores numéricos que estén en el rango de 0 a 99999999" sqref="E152:F158">
      <formula1>0</formula1>
      <formula2>999999</formula2>
    </dataValidation>
    <dataValidation type="whole" showInputMessage="1" showErrorMessage="1" errorTitle="Validar" error="Se debe declarar valores numéricos que estén en el rango de 0 a 999999" sqref="N137:N139">
      <formula1>0</formula1>
      <formula2>666666</formula2>
    </dataValidation>
    <dataValidation type="whole" showInputMessage="1" showErrorMessage="1" errorTitle="Validar" error="Se debe declarar valores numéricos que estén en el rango de 0 a 999999" sqref="L137:L139">
      <formula1>0</formula1>
      <formula2>666666</formula2>
    </dataValidation>
    <dataValidation type="whole" showInputMessage="1" showErrorMessage="1" errorTitle="Validar" error="Se debe declarar valores numéricos que estén en el rango de 0 a 999999" sqref="J137:J139">
      <formula1>0</formula1>
      <formula2>666666</formula2>
    </dataValidation>
    <dataValidation type="whole" showInputMessage="1" showErrorMessage="1" errorTitle="Validar" error="Se debe declarar valores numéricos que estén en el rango de 0 a 999999" sqref="H137:H139">
      <formula1>0</formula1>
      <formula2>666666</formula2>
    </dataValidation>
    <dataValidation type="whole" showInputMessage="1" showErrorMessage="1" errorTitle="Validar" error="Se debe declarar valores numéricos que estén en el rango de 0 a 999999" sqref="F137:F139">
      <formula1>0</formula1>
      <formula2>666666</formula2>
    </dataValidation>
    <dataValidation type="whole" showInputMessage="1" showErrorMessage="1" errorTitle="Validar" error="Se debe declarar valores numéricos que estén en el rango de 0 a 999999" sqref="B137:B139">
      <formula1>0</formula1>
      <formula2>666666</formula2>
    </dataValidation>
    <dataValidation type="whole" showInputMessage="1" showErrorMessage="1" errorTitle="Validar" error="Se debe declarar valores numéricos que estén en el rango de 0 a 999999" sqref="D137:D139">
      <formula1>0</formula1>
      <formula2>666666</formula2>
    </dataValidation>
    <dataValidation type="whole" showInputMessage="1" showErrorMessage="1" errorTitle="Validar" error="Se debe declarar valores numéricos que estén en el rango de 0 a 999999" sqref="B126:B130">
      <formula1>0</formula1>
      <formula2>666666</formula2>
    </dataValidation>
    <dataValidation type="whole" showInputMessage="1" showErrorMessage="1" errorTitle="Validar" error="Se debe declarar valores numéricos que estén en el rango de 0 a 999999" sqref="D126:D130">
      <formula1>0</formula1>
      <formula2>666666</formula2>
    </dataValidation>
    <dataValidation type="whole" showInputMessage="1" showErrorMessage="1" errorTitle="Validar" error="Se debe declarar valores numéricos que estén en el rango de 0 a 999999" sqref="F126:F130">
      <formula1>0</formula1>
      <formula2>666666</formula2>
    </dataValidation>
    <dataValidation type="whole" showInputMessage="1" showErrorMessage="1" errorTitle="Validar" error="Se debe declarar valores numéricos que estén en el rango de 0 a 999999" sqref="H126:H130">
      <formula1>0</formula1>
      <formula2>666666</formula2>
    </dataValidation>
    <dataValidation type="whole" showInputMessage="1" showErrorMessage="1" errorTitle="Validar" error="Se debe declarar valores numéricos que estén en el rango de 0 a 999999" sqref="J126:J130">
      <formula1>0</formula1>
      <formula2>666666</formula2>
    </dataValidation>
    <dataValidation type="whole" showInputMessage="1" showErrorMessage="1" errorTitle="Validar" error="Se debe declarar valores numéricos que estén en el rango de 0 a 999999" sqref="L126:L130">
      <formula1>0</formula1>
      <formula2>666666</formula2>
    </dataValidation>
    <dataValidation type="whole" showInputMessage="1" showErrorMessage="1" errorTitle="Validar" error="Se debe declarar valores numéricos que estén en el rango de 0 a 999999" sqref="N126:N130">
      <formula1>0</formula1>
      <formula2>666666</formula2>
    </dataValidation>
    <dataValidation type="decimal" showInputMessage="1" showErrorMessage="1" errorTitle="Validar" error="Se debe declarar valores numéricos que estén en el rango de 0 a 999999" sqref="B140:O140">
      <formula1>0</formula1>
      <formula2>999999.999999</formula2>
    </dataValidation>
    <dataValidation type="whole" showInputMessage="1" showErrorMessage="1" errorTitle="Validar" error="Se debe declarar valores numéricos que estén en el rango de 0 a 999999" sqref="B120">
      <formula1>0</formula1>
      <formula2>999999</formula2>
    </dataValidation>
    <dataValidation type="whole" showInputMessage="1" showErrorMessage="1" errorTitle="Validar" error="Se debe declarar valores numéricos que estén en el rango de 0 a 999999" sqref="U98:U104">
      <formula1>0</formula1>
      <formula2>999999</formula2>
    </dataValidation>
    <dataValidation type="whole" showInputMessage="1" showErrorMessage="1" errorTitle="Validar" error="Se debe declarar valores numéricos que estén en el rango de 0 a 999999" sqref="F94:F96">
      <formula1>0</formula1>
      <formula2>999999</formula2>
    </dataValidation>
    <dataValidation type="whole" showInputMessage="1" showErrorMessage="1" errorTitle="Validar" error="Se debe declarar valores numéricos que estén en el rango de 0 a 999999" sqref="U94:U96">
      <formula1>0</formula1>
      <formula2>999999</formula2>
    </dataValidation>
    <dataValidation type="whole" showInputMessage="1" showErrorMessage="1" errorTitle="Validar" error="Se debe declarar valores numéricos que estén en el rango de 0 a 999999" sqref="L98:L106">
      <formula1>0</formula1>
      <formula2>999999</formula2>
    </dataValidation>
    <dataValidation type="whole" showInputMessage="1" showErrorMessage="1" errorTitle="Validar" error="Se debe declarar valores numéricos que estén en el rango de 0 a 999999" sqref="I94:I96">
      <formula1>0</formula1>
      <formula2>999999</formula2>
    </dataValidation>
    <dataValidation type="whole" showInputMessage="1" showErrorMessage="1" errorTitle="Validar" error="Se debe declarar valores numéricos que estén en el rango de 0 a 999999" sqref="L94:L96">
      <formula1>0</formula1>
      <formula2>999999</formula2>
    </dataValidation>
    <dataValidation type="whole" showInputMessage="1" showErrorMessage="1" errorTitle="Validar" error="Se debe declarar valores numéricos que estén en el rango de 0 a 999999" sqref="O94:O96">
      <formula1>0</formula1>
      <formula2>999999</formula2>
    </dataValidation>
    <dataValidation type="whole" showInputMessage="1" showErrorMessage="1" errorTitle="Validar" error="Se debe declarar valores numéricos que estén en el rango de 0 a 999999" sqref="C94:C96">
      <formula1>0</formula1>
      <formula2>999999</formula2>
    </dataValidation>
    <dataValidation type="whole" showInputMessage="1" showErrorMessage="1" errorTitle="Validar" error="Se debe declarar valores numéricos que estén en el rango de 0 a 999999" sqref="N120">
      <formula1>0</formula1>
      <formula2>999999</formula2>
    </dataValidation>
    <dataValidation type="whole" showInputMessage="1" showErrorMessage="1" errorTitle="Validar" error="Se debe declarar valores numéricos que estén en el rango de 0 a 999999" sqref="C98:C104">
      <formula1>0</formula1>
      <formula2>999999</formula2>
    </dataValidation>
    <dataValidation type="whole" showInputMessage="1" showErrorMessage="1" errorTitle="Validar" error="Se debe declarar valores numéricos que estén en el rango de 0 a 999999" sqref="J120">
      <formula1>0</formula1>
      <formula2>999999</formula2>
    </dataValidation>
    <dataValidation type="whole" showInputMessage="1" showErrorMessage="1" errorTitle="Validar" error="Se debe declarar valores numéricos que estén en el rango de 0 a 999999" sqref="F98:F106">
      <formula1>0</formula1>
      <formula2>999999</formula2>
    </dataValidation>
    <dataValidation type="whole" showInputMessage="1" showErrorMessage="1" errorTitle="Validar" error="Se debe declarar valores numéricos que estén en el rango de 0 a 999999" sqref="R98:R104">
      <formula1>0</formula1>
      <formula2>999999</formula2>
    </dataValidation>
    <dataValidation type="whole" showInputMessage="1" showErrorMessage="1" errorTitle="Validar" error="Se debe declarar valores numéricos que estén en el rango de 0 a 999999" sqref="D120">
      <formula1>0</formula1>
      <formula2>999999</formula2>
    </dataValidation>
    <dataValidation type="whole" showInputMessage="1" showErrorMessage="1" errorTitle="Validar" error="Se debe declarar valores numéricos que estén en el rango de 0 a 999999" sqref="H120">
      <formula1>0</formula1>
      <formula2>999999</formula2>
    </dataValidation>
    <dataValidation type="whole" showInputMessage="1" showErrorMessage="1" errorTitle="Validar" error="Se debe declarar valores numéricos que estén en el rango de 0 a 999999" sqref="L120">
      <formula1>0</formula1>
      <formula2>999999</formula2>
    </dataValidation>
    <dataValidation type="whole" showInputMessage="1" showErrorMessage="1" errorTitle="Validar" error="Se debe declarar valores numéricos que estén en el rango de 0 a 999999" sqref="O98:O104">
      <formula1>0</formula1>
      <formula2>999999</formula2>
    </dataValidation>
    <dataValidation type="whole" showInputMessage="1" showErrorMessage="1" errorTitle="Validar" error="Se debe declarar valores numéricos que estén en el rango de 0 a 999999" sqref="I98:I104">
      <formula1>0</formula1>
      <formula2>999999</formula2>
    </dataValidation>
    <dataValidation type="whole" showInputMessage="1" showErrorMessage="1" errorTitle="Validar" error="Se debe declarar valores numéricos que estén en el rango de 0 a 999999" sqref="H105:H106">
      <formula1>0</formula1>
      <formula2>999999</formula2>
    </dataValidation>
    <dataValidation type="whole" showInputMessage="1" showErrorMessage="1" errorTitle="Validar" error="Se debe declarar valores numéricos que estén en el rango de 0 a 999999" sqref="R94:R96">
      <formula1>0</formula1>
      <formula2>999999</formula2>
    </dataValidation>
    <dataValidation type="whole" showInputMessage="1" showErrorMessage="1" errorTitle="Validar" error="Se debe declarar valores numéricos que estén en el rango de 0 a 999999" sqref="J105:J106">
      <formula1>0</formula1>
      <formula2>999999</formula2>
    </dataValidation>
    <dataValidation type="whole" showInputMessage="1" showErrorMessage="1" errorTitle="Validar" error="Se debe declarar valores numéricos que estén en el rango de 0 a 999999" sqref="N105:N106">
      <formula1>0</formula1>
      <formula2>999999</formula2>
    </dataValidation>
    <dataValidation type="whole" showInputMessage="1" showErrorMessage="1" errorTitle="Validar" error="Se debe declarar valores numéricos que estén en el rango de 0 a 999999" sqref="B105:B106">
      <formula1>0</formula1>
      <formula2>999999</formula2>
    </dataValidation>
    <dataValidation type="whole" showInputMessage="1" showErrorMessage="1" errorTitle="Validar" error="Se debe declarar valores numéricos que estén en el rango de 0 a 999999" sqref="D105:D106">
      <formula1>0</formula1>
      <formula2>999999</formula2>
    </dataValidation>
    <dataValidation type="whole" showInputMessage="1" showErrorMessage="1" errorTitle="Validar" error="Se debe declarar valores numéricos que estén en el rango de 0 a 999999" sqref="F120">
      <formula1>0</formula1>
      <formula2>999999</formula2>
    </dataValidation>
    <dataValidation type="whole" allowBlank="1" showInputMessage="1" showErrorMessage="1" sqref="P56">
      <formula1>1</formula1>
      <formula2>4</formula2>
    </dataValidation>
  </dataValidations>
  <pageMargins left="0.7" right="0.7" top="0.75" bottom="0.75" header="0.3" footer="0.3"/>
  <pageSetup scale="49" fitToHeight="0" orientation="landscape" r:id="rId1"/>
  <rowBreaks count="2" manualBreakCount="2">
    <brk id="65" max="16383" man="1"/>
    <brk id="121" max="16383" man="1"/>
  </rowBreaks>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AC162"/>
  <sheetViews>
    <sheetView tabSelected="1" view="pageBreakPreview" topLeftCell="A56" zoomScale="60" zoomScaleNormal="75" workbookViewId="0">
      <selection activeCell="I79" sqref="I79"/>
    </sheetView>
  </sheetViews>
  <sheetFormatPr baseColWidth="10" defaultColWidth="11.44140625" defaultRowHeight="13.8" x14ac:dyDescent="0.3"/>
  <cols>
    <col min="1" max="1" width="40.109375" style="1" customWidth="1"/>
    <col min="2" max="2" width="11.33203125" style="1" customWidth="1"/>
    <col min="3" max="3" width="14.5546875" style="1" customWidth="1"/>
    <col min="4" max="4" width="12" style="1" customWidth="1"/>
    <col min="5" max="5" width="13" style="1" customWidth="1"/>
    <col min="6" max="6" width="11.33203125" style="1" customWidth="1"/>
    <col min="7" max="7" width="9.33203125" style="1" customWidth="1"/>
    <col min="8" max="15" width="8.88671875" style="1" customWidth="1"/>
    <col min="16" max="16" width="11.5546875" style="1" customWidth="1"/>
    <col min="17" max="22" width="8.88671875" style="1" customWidth="1"/>
    <col min="23" max="70" width="5.88671875" style="1" customWidth="1"/>
    <col min="71" max="16384" width="11.44140625" style="1"/>
  </cols>
  <sheetData>
    <row r="2" spans="1:22" ht="15.6" x14ac:dyDescent="0.3">
      <c r="B2" s="191" t="s">
        <v>105</v>
      </c>
      <c r="C2" s="191"/>
      <c r="D2" s="191"/>
      <c r="E2" s="191"/>
      <c r="F2" s="191"/>
      <c r="G2" s="191"/>
      <c r="H2" s="191"/>
      <c r="I2" s="191"/>
      <c r="J2" s="191"/>
      <c r="K2" s="191"/>
      <c r="L2" s="191"/>
      <c r="M2" s="191"/>
      <c r="N2" s="191"/>
    </row>
    <row r="3" spans="1:22" x14ac:dyDescent="0.3">
      <c r="B3" s="5"/>
    </row>
    <row r="6" spans="1:22" x14ac:dyDescent="0.3">
      <c r="A6" s="160" t="s">
        <v>13</v>
      </c>
      <c r="B6" s="161"/>
      <c r="C6" s="162" t="s">
        <v>162</v>
      </c>
      <c r="D6" s="163"/>
      <c r="E6" s="163"/>
      <c r="F6" s="163"/>
      <c r="G6" s="163"/>
      <c r="H6" s="163"/>
      <c r="I6" s="163"/>
      <c r="J6" s="163"/>
      <c r="K6" s="163"/>
      <c r="L6" s="163"/>
      <c r="M6" s="163"/>
      <c r="N6" s="164"/>
      <c r="O6" s="13"/>
      <c r="P6" s="13"/>
      <c r="Q6" s="13"/>
      <c r="R6" s="13"/>
      <c r="S6" s="13"/>
      <c r="T6" s="13"/>
      <c r="U6" s="13"/>
      <c r="V6" s="13"/>
    </row>
    <row r="7" spans="1:22" x14ac:dyDescent="0.3">
      <c r="A7" s="150" t="s">
        <v>14</v>
      </c>
      <c r="B7" s="151"/>
      <c r="C7" s="152" t="s">
        <v>163</v>
      </c>
      <c r="D7" s="153"/>
      <c r="E7" s="153"/>
      <c r="F7" s="153"/>
      <c r="G7" s="153"/>
      <c r="H7" s="153"/>
      <c r="I7" s="153"/>
      <c r="J7" s="153"/>
      <c r="K7" s="153"/>
      <c r="L7" s="153"/>
      <c r="M7" s="153"/>
      <c r="N7" s="154"/>
      <c r="O7" s="13"/>
      <c r="P7" s="13"/>
      <c r="Q7" s="13"/>
      <c r="R7" s="13"/>
      <c r="S7" s="13"/>
      <c r="T7" s="13"/>
      <c r="U7" s="13"/>
      <c r="V7" s="13"/>
    </row>
    <row r="8" spans="1:22" x14ac:dyDescent="0.3">
      <c r="A8" s="150" t="s">
        <v>15</v>
      </c>
      <c r="B8" s="151"/>
      <c r="C8" s="152" t="s">
        <v>135</v>
      </c>
      <c r="D8" s="153"/>
      <c r="E8" s="153"/>
      <c r="F8" s="153"/>
      <c r="G8" s="153"/>
      <c r="H8" s="153"/>
      <c r="I8" s="153"/>
      <c r="J8" s="153"/>
      <c r="K8" s="153"/>
      <c r="L8" s="153"/>
      <c r="M8" s="153"/>
      <c r="N8" s="154"/>
      <c r="O8" s="13"/>
      <c r="P8" s="13"/>
      <c r="Q8" s="13"/>
      <c r="R8" s="13"/>
      <c r="S8" s="13"/>
      <c r="T8" s="13"/>
      <c r="U8" s="13"/>
      <c r="V8" s="13"/>
    </row>
    <row r="9" spans="1:22" x14ac:dyDescent="0.3">
      <c r="A9" s="150" t="s">
        <v>16</v>
      </c>
      <c r="B9" s="151"/>
      <c r="C9" s="152" t="s">
        <v>136</v>
      </c>
      <c r="D9" s="153"/>
      <c r="E9" s="153"/>
      <c r="F9" s="153"/>
      <c r="G9" s="153"/>
      <c r="H9" s="153"/>
      <c r="I9" s="153"/>
      <c r="J9" s="153"/>
      <c r="K9" s="153"/>
      <c r="L9" s="153"/>
      <c r="M9" s="153"/>
      <c r="N9" s="154"/>
      <c r="O9" s="13"/>
      <c r="P9" s="13"/>
      <c r="Q9" s="13"/>
      <c r="R9" s="13"/>
      <c r="S9" s="13"/>
      <c r="T9" s="13"/>
      <c r="U9" s="13"/>
      <c r="V9" s="13"/>
    </row>
    <row r="10" spans="1:22" x14ac:dyDescent="0.3">
      <c r="A10" s="150" t="s">
        <v>17</v>
      </c>
      <c r="B10" s="151"/>
      <c r="C10" s="152" t="s">
        <v>137</v>
      </c>
      <c r="D10" s="153"/>
      <c r="E10" s="153"/>
      <c r="F10" s="153"/>
      <c r="G10" s="153"/>
      <c r="H10" s="153"/>
      <c r="I10" s="153"/>
      <c r="J10" s="153"/>
      <c r="K10" s="153"/>
      <c r="L10" s="153"/>
      <c r="M10" s="153"/>
      <c r="N10" s="154"/>
      <c r="O10" s="13"/>
      <c r="P10" s="13"/>
      <c r="Q10" s="13"/>
      <c r="R10" s="13"/>
      <c r="S10" s="13"/>
      <c r="T10" s="13"/>
      <c r="U10" s="13"/>
      <c r="V10" s="13"/>
    </row>
    <row r="11" spans="1:22" x14ac:dyDescent="0.3">
      <c r="A11" s="155" t="s">
        <v>109</v>
      </c>
      <c r="B11" s="156"/>
      <c r="C11" s="157" t="s">
        <v>164</v>
      </c>
      <c r="D11" s="158"/>
      <c r="E11" s="158"/>
      <c r="F11" s="158"/>
      <c r="G11" s="158"/>
      <c r="H11" s="158"/>
      <c r="I11" s="158"/>
      <c r="J11" s="158"/>
      <c r="K11" s="158"/>
      <c r="L11" s="158"/>
      <c r="M11" s="158"/>
      <c r="N11" s="159"/>
      <c r="O11" s="13"/>
      <c r="P11" s="13"/>
      <c r="Q11" s="13"/>
      <c r="R11" s="13"/>
      <c r="S11" s="13"/>
      <c r="T11" s="13"/>
      <c r="U11" s="13"/>
      <c r="V11" s="13"/>
    </row>
    <row r="13" spans="1:22" x14ac:dyDescent="0.3">
      <c r="A13" s="4" t="s">
        <v>18</v>
      </c>
    </row>
    <row r="15" spans="1:22" x14ac:dyDescent="0.3">
      <c r="B15" s="114" t="s">
        <v>106</v>
      </c>
      <c r="C15" s="114" t="s">
        <v>19</v>
      </c>
      <c r="D15" s="114" t="s">
        <v>20</v>
      </c>
      <c r="E15" s="114" t="s">
        <v>21</v>
      </c>
      <c r="F15" s="114" t="s">
        <v>22</v>
      </c>
      <c r="G15" s="114" t="s">
        <v>23</v>
      </c>
    </row>
    <row r="16" spans="1:22" x14ac:dyDescent="0.3">
      <c r="A16" s="42" t="s">
        <v>24</v>
      </c>
      <c r="B16" s="121"/>
      <c r="C16" s="121"/>
      <c r="D16" s="121" t="s">
        <v>139</v>
      </c>
      <c r="E16" s="121"/>
      <c r="F16" s="121"/>
      <c r="G16" s="121"/>
    </row>
    <row r="18" spans="1:15" x14ac:dyDescent="0.3">
      <c r="B18" s="114" t="s">
        <v>28</v>
      </c>
      <c r="C18" s="114" t="s">
        <v>29</v>
      </c>
      <c r="D18" s="114" t="s">
        <v>30</v>
      </c>
      <c r="E18" s="114" t="s">
        <v>90</v>
      </c>
    </row>
    <row r="19" spans="1:15" x14ac:dyDescent="0.3">
      <c r="A19" s="27" t="s">
        <v>31</v>
      </c>
      <c r="B19" s="122"/>
      <c r="C19" s="122"/>
      <c r="D19" s="122" t="s">
        <v>139</v>
      </c>
      <c r="E19" s="123"/>
    </row>
    <row r="21" spans="1:15" x14ac:dyDescent="0.3">
      <c r="A21" s="10" t="s">
        <v>38</v>
      </c>
      <c r="B21" s="123">
        <v>8</v>
      </c>
    </row>
    <row r="22" spans="1:15" x14ac:dyDescent="0.3">
      <c r="A22" s="18"/>
      <c r="B22" s="124"/>
    </row>
    <row r="23" spans="1:15" ht="27.6" x14ac:dyDescent="0.3">
      <c r="A23" s="34"/>
      <c r="B23" s="28" t="s">
        <v>32</v>
      </c>
      <c r="C23" s="28" t="s">
        <v>33</v>
      </c>
    </row>
    <row r="24" spans="1:15" x14ac:dyDescent="0.3">
      <c r="A24" s="10" t="s">
        <v>89</v>
      </c>
      <c r="B24" s="122">
        <v>80</v>
      </c>
      <c r="C24" s="123">
        <v>20</v>
      </c>
    </row>
    <row r="26" spans="1:15" x14ac:dyDescent="0.3">
      <c r="A26" s="13"/>
      <c r="B26" s="28" t="s">
        <v>25</v>
      </c>
      <c r="C26" s="126" t="s">
        <v>10</v>
      </c>
    </row>
    <row r="27" spans="1:15" x14ac:dyDescent="0.3">
      <c r="A27" s="10" t="s">
        <v>34</v>
      </c>
      <c r="B27" s="122"/>
      <c r="C27" s="123" t="s">
        <v>139</v>
      </c>
    </row>
    <row r="28" spans="1:15" x14ac:dyDescent="0.3">
      <c r="A28" s="12"/>
      <c r="B28" s="127"/>
      <c r="C28" s="127"/>
      <c r="D28" s="13"/>
    </row>
    <row r="29" spans="1:15" x14ac:dyDescent="0.3">
      <c r="B29" s="126" t="s">
        <v>25</v>
      </c>
      <c r="C29" s="126" t="s">
        <v>10</v>
      </c>
      <c r="D29" s="13"/>
      <c r="E29" s="13"/>
      <c r="F29" s="13"/>
      <c r="G29" s="13"/>
      <c r="N29" s="126" t="s">
        <v>25</v>
      </c>
      <c r="O29" s="126" t="s">
        <v>10</v>
      </c>
    </row>
    <row r="30" spans="1:15" ht="25.5" customHeight="1" x14ac:dyDescent="0.3">
      <c r="A30" s="33" t="s">
        <v>80</v>
      </c>
      <c r="B30" s="111"/>
      <c r="C30" s="112" t="s">
        <v>139</v>
      </c>
      <c r="D30" s="13"/>
      <c r="E30" s="13"/>
      <c r="F30" s="13"/>
      <c r="G30" s="13"/>
      <c r="I30" s="148" t="s">
        <v>68</v>
      </c>
      <c r="J30" s="149"/>
      <c r="K30" s="149"/>
      <c r="L30" s="149"/>
      <c r="M30" s="149"/>
      <c r="N30" s="75"/>
      <c r="O30" s="112" t="s">
        <v>139</v>
      </c>
    </row>
    <row r="31" spans="1:15" x14ac:dyDescent="0.3">
      <c r="A31" s="12"/>
      <c r="B31" s="127"/>
      <c r="C31" s="127"/>
      <c r="D31" s="13"/>
      <c r="E31" s="13"/>
      <c r="F31" s="13"/>
      <c r="G31" s="13"/>
    </row>
    <row r="32" spans="1:15" x14ac:dyDescent="0.3">
      <c r="A32" s="12"/>
      <c r="B32" s="126" t="s">
        <v>11</v>
      </c>
      <c r="C32" s="126" t="s">
        <v>10</v>
      </c>
      <c r="D32" s="128"/>
      <c r="E32" s="128"/>
      <c r="F32" s="128"/>
      <c r="G32" s="128"/>
      <c r="H32" s="127"/>
      <c r="N32" s="126" t="s">
        <v>25</v>
      </c>
      <c r="O32" s="126" t="s">
        <v>10</v>
      </c>
    </row>
    <row r="33" spans="1:15" ht="12.75" customHeight="1" x14ac:dyDescent="0.3">
      <c r="A33" s="72" t="s">
        <v>73</v>
      </c>
      <c r="B33" s="111"/>
      <c r="C33" s="112" t="s">
        <v>139</v>
      </c>
      <c r="D33" s="128"/>
      <c r="E33" s="128"/>
      <c r="F33" s="128"/>
      <c r="G33" s="128"/>
      <c r="H33" s="127"/>
      <c r="I33" s="148" t="s">
        <v>74</v>
      </c>
      <c r="J33" s="149"/>
      <c r="K33" s="149"/>
      <c r="L33" s="149"/>
      <c r="M33" s="149"/>
      <c r="N33" s="75"/>
      <c r="O33" s="112" t="s">
        <v>139</v>
      </c>
    </row>
    <row r="35" spans="1:15" x14ac:dyDescent="0.3">
      <c r="B35" s="114" t="s">
        <v>11</v>
      </c>
      <c r="C35" s="114" t="s">
        <v>10</v>
      </c>
    </row>
    <row r="36" spans="1:15" x14ac:dyDescent="0.3">
      <c r="A36" s="71" t="s">
        <v>107</v>
      </c>
      <c r="B36" s="122" t="s">
        <v>139</v>
      </c>
      <c r="C36" s="123"/>
      <c r="I36" s="165" t="s">
        <v>35</v>
      </c>
      <c r="J36" s="165"/>
      <c r="K36" s="165"/>
      <c r="L36" s="165"/>
      <c r="M36" s="165"/>
      <c r="N36" s="135"/>
    </row>
    <row r="39" spans="1:15" x14ac:dyDescent="0.3">
      <c r="B39" s="114" t="s">
        <v>11</v>
      </c>
      <c r="C39" s="114" t="s">
        <v>10</v>
      </c>
      <c r="N39" s="126" t="s">
        <v>25</v>
      </c>
      <c r="O39" s="126" t="s">
        <v>10</v>
      </c>
    </row>
    <row r="40" spans="1:15" ht="25.5" customHeight="1" x14ac:dyDescent="0.3">
      <c r="A40" s="71" t="s">
        <v>123</v>
      </c>
      <c r="B40" s="111" t="s">
        <v>168</v>
      </c>
      <c r="C40" s="112" t="s">
        <v>139</v>
      </c>
      <c r="I40" s="148" t="s">
        <v>124</v>
      </c>
      <c r="J40" s="149"/>
      <c r="K40" s="149"/>
      <c r="L40" s="149"/>
      <c r="M40" s="149"/>
      <c r="N40" s="75"/>
      <c r="O40" s="112" t="s">
        <v>139</v>
      </c>
    </row>
    <row r="42" spans="1:15" x14ac:dyDescent="0.3">
      <c r="B42" s="114" t="s">
        <v>11</v>
      </c>
      <c r="C42" s="114" t="s">
        <v>10</v>
      </c>
      <c r="N42" s="126" t="s">
        <v>25</v>
      </c>
      <c r="O42" s="126" t="s">
        <v>10</v>
      </c>
    </row>
    <row r="43" spans="1:15" ht="25.5" customHeight="1" x14ac:dyDescent="0.3">
      <c r="A43" s="71" t="s">
        <v>125</v>
      </c>
      <c r="B43" s="111"/>
      <c r="C43" s="112" t="s">
        <v>139</v>
      </c>
      <c r="I43" s="148" t="s">
        <v>126</v>
      </c>
      <c r="J43" s="149"/>
      <c r="K43" s="149"/>
      <c r="L43" s="149"/>
      <c r="M43" s="149"/>
      <c r="N43" s="75"/>
      <c r="O43" s="112" t="s">
        <v>139</v>
      </c>
    </row>
    <row r="45" spans="1:15" x14ac:dyDescent="0.3">
      <c r="B45" s="114" t="s">
        <v>11</v>
      </c>
      <c r="C45" s="114" t="s">
        <v>10</v>
      </c>
      <c r="N45" s="126" t="s">
        <v>25</v>
      </c>
      <c r="O45" s="126" t="s">
        <v>10</v>
      </c>
    </row>
    <row r="46" spans="1:15" ht="38.25" customHeight="1" x14ac:dyDescent="0.3">
      <c r="A46" s="71" t="s">
        <v>127</v>
      </c>
      <c r="B46" s="111"/>
      <c r="C46" s="112" t="s">
        <v>139</v>
      </c>
      <c r="I46" s="148" t="s">
        <v>128</v>
      </c>
      <c r="J46" s="149"/>
      <c r="K46" s="149"/>
      <c r="L46" s="149"/>
      <c r="M46" s="149"/>
      <c r="N46" s="75" t="s">
        <v>139</v>
      </c>
      <c r="O46" s="112"/>
    </row>
    <row r="49" spans="1:22" ht="12.75" customHeight="1" x14ac:dyDescent="0.3">
      <c r="B49" s="113" t="s">
        <v>122</v>
      </c>
      <c r="C49" s="113" t="s">
        <v>121</v>
      </c>
      <c r="D49" s="166" t="s">
        <v>129</v>
      </c>
      <c r="E49" s="167"/>
      <c r="F49" s="166" t="s">
        <v>130</v>
      </c>
      <c r="G49" s="167"/>
      <c r="H49" s="166" t="s">
        <v>131</v>
      </c>
      <c r="I49" s="167"/>
      <c r="J49" s="166" t="s">
        <v>132</v>
      </c>
      <c r="K49" s="167"/>
    </row>
    <row r="50" spans="1:22" ht="27.6" x14ac:dyDescent="0.3">
      <c r="A50" s="71" t="s">
        <v>120</v>
      </c>
      <c r="B50" s="111"/>
      <c r="C50" s="111"/>
      <c r="D50" s="168"/>
      <c r="E50" s="168"/>
      <c r="F50" s="168"/>
      <c r="G50" s="168"/>
      <c r="H50" s="168"/>
      <c r="I50" s="168"/>
      <c r="J50" s="168"/>
      <c r="K50" s="169"/>
    </row>
    <row r="51" spans="1:22" x14ac:dyDescent="0.3">
      <c r="B51" s="13"/>
      <c r="C51" s="13"/>
    </row>
    <row r="52" spans="1:22" x14ac:dyDescent="0.3">
      <c r="R52" s="146" t="s">
        <v>115</v>
      </c>
      <c r="S52" s="146"/>
      <c r="T52" s="146"/>
      <c r="U52" s="146"/>
    </row>
    <row r="53" spans="1:22" x14ac:dyDescent="0.3">
      <c r="R53" s="74">
        <v>1</v>
      </c>
      <c r="S53" s="147" t="s">
        <v>110</v>
      </c>
      <c r="T53" s="147"/>
      <c r="U53" s="147"/>
      <c r="V53" s="144" t="s">
        <v>116</v>
      </c>
    </row>
    <row r="54" spans="1:22" x14ac:dyDescent="0.3">
      <c r="B54" s="145" t="s">
        <v>25</v>
      </c>
      <c r="C54" s="145" t="s">
        <v>10</v>
      </c>
      <c r="D54" s="145" t="s">
        <v>3</v>
      </c>
      <c r="E54" s="146" t="s">
        <v>26</v>
      </c>
      <c r="F54" s="146"/>
      <c r="G54" s="146"/>
      <c r="R54" s="74">
        <v>2</v>
      </c>
      <c r="S54" s="147" t="s">
        <v>111</v>
      </c>
      <c r="T54" s="147"/>
      <c r="U54" s="147"/>
      <c r="V54" s="144"/>
    </row>
    <row r="55" spans="1:22" ht="27.6" x14ac:dyDescent="0.3">
      <c r="B55" s="145"/>
      <c r="C55" s="145"/>
      <c r="D55" s="145"/>
      <c r="E55" s="114">
        <v>1</v>
      </c>
      <c r="F55" s="114">
        <v>2</v>
      </c>
      <c r="G55" s="114">
        <v>3</v>
      </c>
      <c r="N55" s="113" t="s">
        <v>25</v>
      </c>
      <c r="O55" s="113" t="s">
        <v>10</v>
      </c>
      <c r="P55" s="113" t="s">
        <v>115</v>
      </c>
      <c r="Q55" s="28" t="s">
        <v>118</v>
      </c>
      <c r="R55" s="74">
        <v>3</v>
      </c>
      <c r="S55" s="147" t="s">
        <v>112</v>
      </c>
      <c r="T55" s="147"/>
      <c r="U55" s="147"/>
      <c r="V55" s="144" t="s">
        <v>117</v>
      </c>
    </row>
    <row r="56" spans="1:22" x14ac:dyDescent="0.3">
      <c r="A56" s="73" t="s">
        <v>27</v>
      </c>
      <c r="B56" s="111" t="s">
        <v>139</v>
      </c>
      <c r="C56" s="111"/>
      <c r="D56" s="111"/>
      <c r="E56" s="111"/>
      <c r="F56" s="111"/>
      <c r="G56" s="112"/>
      <c r="I56" s="148" t="s">
        <v>114</v>
      </c>
      <c r="J56" s="149"/>
      <c r="K56" s="149"/>
      <c r="L56" s="149"/>
      <c r="M56" s="149"/>
      <c r="N56" s="75"/>
      <c r="O56" s="111"/>
      <c r="P56" s="111"/>
      <c r="Q56" s="112"/>
      <c r="R56" s="74">
        <v>4</v>
      </c>
      <c r="S56" s="147" t="s">
        <v>113</v>
      </c>
      <c r="T56" s="147"/>
      <c r="U56" s="147"/>
      <c r="V56" s="144"/>
    </row>
    <row r="57" spans="1:22" x14ac:dyDescent="0.3">
      <c r="A57" s="35"/>
      <c r="B57" s="130"/>
      <c r="C57" s="130"/>
      <c r="D57" s="130"/>
      <c r="E57" s="130"/>
      <c r="F57" s="130"/>
      <c r="G57" s="131"/>
    </row>
    <row r="58" spans="1:22" x14ac:dyDescent="0.3">
      <c r="A58" s="13"/>
      <c r="B58" s="113" t="s">
        <v>25</v>
      </c>
      <c r="C58" s="113" t="s">
        <v>10</v>
      </c>
      <c r="D58" s="113" t="s">
        <v>3</v>
      </c>
      <c r="E58" s="113" t="s">
        <v>36</v>
      </c>
      <c r="F58" s="114" t="s">
        <v>141</v>
      </c>
    </row>
    <row r="59" spans="1:22" ht="12.75" customHeight="1" x14ac:dyDescent="0.3">
      <c r="A59" s="10" t="s">
        <v>37</v>
      </c>
      <c r="B59" s="111" t="s">
        <v>139</v>
      </c>
      <c r="C59" s="111"/>
      <c r="D59" s="111"/>
      <c r="E59" s="111"/>
      <c r="F59" s="112"/>
    </row>
    <row r="62" spans="1:22" x14ac:dyDescent="0.3">
      <c r="A62" s="13"/>
      <c r="B62" s="28" t="s">
        <v>25</v>
      </c>
      <c r="C62" s="28" t="s">
        <v>10</v>
      </c>
    </row>
    <row r="63" spans="1:22" x14ac:dyDescent="0.3">
      <c r="A63" s="10" t="s">
        <v>39</v>
      </c>
      <c r="B63" s="122"/>
      <c r="C63" s="123" t="s">
        <v>139</v>
      </c>
    </row>
    <row r="64" spans="1:22" x14ac:dyDescent="0.3">
      <c r="A64" s="131"/>
      <c r="B64" s="131"/>
      <c r="C64" s="131"/>
    </row>
    <row r="65" spans="1:14" x14ac:dyDescent="0.3">
      <c r="A65" s="131"/>
      <c r="B65" s="131"/>
      <c r="C65" s="131"/>
    </row>
    <row r="66" spans="1:14" x14ac:dyDescent="0.3">
      <c r="A66" s="131"/>
      <c r="B66" s="131"/>
      <c r="C66" s="131"/>
    </row>
    <row r="68" spans="1:14" x14ac:dyDescent="0.3">
      <c r="A68" s="204" t="s">
        <v>40</v>
      </c>
      <c r="B68" s="205"/>
      <c r="C68" s="205"/>
      <c r="D68" s="205"/>
      <c r="E68" s="205"/>
      <c r="F68" s="205"/>
      <c r="G68" s="205"/>
      <c r="H68" s="205"/>
      <c r="I68" s="205"/>
      <c r="J68" s="205"/>
      <c r="K68" s="205"/>
      <c r="L68" s="205"/>
      <c r="M68" s="205"/>
      <c r="N68" s="206"/>
    </row>
    <row r="69" spans="1:14" x14ac:dyDescent="0.3">
      <c r="A69" s="223" t="s">
        <v>144</v>
      </c>
      <c r="B69" s="224"/>
      <c r="C69" s="224"/>
      <c r="D69" s="224"/>
      <c r="E69" s="224"/>
      <c r="F69" s="224" t="s">
        <v>53</v>
      </c>
      <c r="G69" s="224"/>
      <c r="H69" s="224"/>
      <c r="I69" s="224"/>
      <c r="J69" s="224"/>
      <c r="K69" s="224"/>
      <c r="L69" s="224"/>
      <c r="M69" s="224"/>
      <c r="N69" s="225"/>
    </row>
    <row r="70" spans="1:14" x14ac:dyDescent="0.3">
      <c r="A70" s="222" t="s">
        <v>60</v>
      </c>
      <c r="B70" s="188"/>
      <c r="C70" s="188"/>
      <c r="D70" s="188"/>
      <c r="E70" s="188"/>
      <c r="F70" s="188" t="s">
        <v>54</v>
      </c>
      <c r="G70" s="188"/>
      <c r="H70" s="188"/>
      <c r="I70" s="188"/>
      <c r="J70" s="188"/>
      <c r="K70" s="188"/>
      <c r="L70" s="188"/>
      <c r="M70" s="188"/>
      <c r="N70" s="189"/>
    </row>
    <row r="71" spans="1:14" x14ac:dyDescent="0.3">
      <c r="A71" s="222" t="s">
        <v>61</v>
      </c>
      <c r="B71" s="188"/>
      <c r="C71" s="188"/>
      <c r="D71" s="188"/>
      <c r="E71" s="188"/>
      <c r="F71" s="188" t="s">
        <v>55</v>
      </c>
      <c r="G71" s="188"/>
      <c r="H71" s="188"/>
      <c r="I71" s="188"/>
      <c r="J71" s="188"/>
      <c r="K71" s="188"/>
      <c r="L71" s="188"/>
      <c r="M71" s="188"/>
      <c r="N71" s="189"/>
    </row>
    <row r="72" spans="1:14" x14ac:dyDescent="0.3">
      <c r="A72" s="222" t="s">
        <v>62</v>
      </c>
      <c r="B72" s="188"/>
      <c r="C72" s="188"/>
      <c r="D72" s="188"/>
      <c r="E72" s="188"/>
      <c r="F72" s="188" t="s">
        <v>56</v>
      </c>
      <c r="G72" s="188"/>
      <c r="H72" s="188"/>
      <c r="I72" s="188"/>
      <c r="J72" s="188"/>
      <c r="K72" s="188"/>
      <c r="L72" s="188"/>
      <c r="M72" s="188"/>
      <c r="N72" s="189"/>
    </row>
    <row r="73" spans="1:14" x14ac:dyDescent="0.3">
      <c r="A73" s="222" t="s">
        <v>63</v>
      </c>
      <c r="B73" s="188"/>
      <c r="C73" s="188"/>
      <c r="D73" s="188"/>
      <c r="E73" s="188"/>
      <c r="F73" s="188" t="s">
        <v>57</v>
      </c>
      <c r="G73" s="188"/>
      <c r="H73" s="188"/>
      <c r="I73" s="188"/>
      <c r="J73" s="188"/>
      <c r="K73" s="188"/>
      <c r="L73" s="188"/>
      <c r="M73" s="188"/>
      <c r="N73" s="189"/>
    </row>
    <row r="74" spans="1:14" x14ac:dyDescent="0.3">
      <c r="A74" s="221" t="s">
        <v>64</v>
      </c>
      <c r="B74" s="197"/>
      <c r="C74" s="197"/>
      <c r="D74" s="197"/>
      <c r="E74" s="197"/>
      <c r="F74" s="197" t="s">
        <v>58</v>
      </c>
      <c r="G74" s="197"/>
      <c r="H74" s="197"/>
      <c r="I74" s="197"/>
      <c r="J74" s="197"/>
      <c r="K74" s="197"/>
      <c r="L74" s="197"/>
      <c r="M74" s="197"/>
      <c r="N74" s="198"/>
    </row>
    <row r="77" spans="1:14" customFormat="1" ht="13.2" x14ac:dyDescent="0.25">
      <c r="B77" s="25">
        <v>2006</v>
      </c>
      <c r="C77" s="25">
        <v>2007</v>
      </c>
      <c r="D77" s="25">
        <v>2008</v>
      </c>
      <c r="E77" s="25">
        <v>2009</v>
      </c>
      <c r="F77" s="25">
        <v>2010</v>
      </c>
      <c r="G77" s="25">
        <v>2011</v>
      </c>
      <c r="H77" s="25">
        <v>2012</v>
      </c>
    </row>
    <row r="78" spans="1:14" customFormat="1" ht="14.4" x14ac:dyDescent="0.35">
      <c r="A78" s="32" t="s">
        <v>71</v>
      </c>
      <c r="B78" s="133"/>
      <c r="C78" s="133">
        <v>6</v>
      </c>
      <c r="D78" s="133">
        <v>13</v>
      </c>
      <c r="E78" s="133">
        <v>34</v>
      </c>
      <c r="F78" s="134">
        <v>54</v>
      </c>
      <c r="G78" s="134">
        <v>66</v>
      </c>
      <c r="H78" s="134">
        <v>80</v>
      </c>
    </row>
    <row r="81" spans="1:22" x14ac:dyDescent="0.3">
      <c r="A81" s="199" t="s">
        <v>5</v>
      </c>
      <c r="B81" s="200"/>
      <c r="C81" s="200"/>
      <c r="D81" s="200"/>
      <c r="E81" s="200"/>
      <c r="F81" s="200"/>
      <c r="G81" s="200"/>
      <c r="H81" s="200"/>
      <c r="I81" s="200"/>
      <c r="J81" s="200"/>
      <c r="K81" s="200"/>
      <c r="L81" s="200"/>
      <c r="M81" s="200"/>
      <c r="N81" s="200"/>
      <c r="O81" s="200"/>
      <c r="P81" s="200"/>
      <c r="Q81" s="200"/>
      <c r="R81" s="200"/>
      <c r="S81" s="200"/>
      <c r="T81" s="200"/>
      <c r="U81" s="200"/>
      <c r="V81" s="201"/>
    </row>
    <row r="82" spans="1:22" x14ac:dyDescent="0.3">
      <c r="A82" s="62"/>
      <c r="B82" s="63"/>
      <c r="C82" s="63"/>
      <c r="D82" s="63"/>
      <c r="E82" s="63"/>
      <c r="F82" s="63"/>
      <c r="G82" s="63"/>
      <c r="H82" s="63"/>
      <c r="I82" s="63"/>
      <c r="J82" s="63"/>
      <c r="K82" s="63"/>
      <c r="L82" s="63"/>
      <c r="M82" s="63"/>
      <c r="N82" s="63"/>
      <c r="O82" s="63"/>
      <c r="P82" s="63"/>
      <c r="Q82" s="63"/>
      <c r="R82" s="63"/>
      <c r="S82" s="63"/>
      <c r="T82" s="63"/>
      <c r="U82" s="63"/>
      <c r="V82" s="64"/>
    </row>
    <row r="83" spans="1:22" x14ac:dyDescent="0.3">
      <c r="A83" s="171" t="s">
        <v>9</v>
      </c>
      <c r="B83" s="182">
        <v>2006</v>
      </c>
      <c r="C83" s="183"/>
      <c r="D83" s="184"/>
      <c r="E83" s="182">
        <v>2007</v>
      </c>
      <c r="F83" s="183"/>
      <c r="G83" s="184"/>
      <c r="H83" s="182">
        <v>2008</v>
      </c>
      <c r="I83" s="183"/>
      <c r="J83" s="184"/>
      <c r="K83" s="182">
        <v>2009</v>
      </c>
      <c r="L83" s="183"/>
      <c r="M83" s="184"/>
      <c r="N83" s="182">
        <v>2010</v>
      </c>
      <c r="O83" s="183"/>
      <c r="P83" s="184"/>
      <c r="Q83" s="182">
        <v>2011</v>
      </c>
      <c r="R83" s="183"/>
      <c r="S83" s="184"/>
      <c r="T83" s="182">
        <v>2012</v>
      </c>
      <c r="U83" s="183"/>
      <c r="V83" s="184"/>
    </row>
    <row r="84" spans="1:22" x14ac:dyDescent="0.3">
      <c r="A84" s="172"/>
      <c r="B84" s="76" t="s">
        <v>50</v>
      </c>
      <c r="C84" s="76" t="s">
        <v>51</v>
      </c>
      <c r="D84" s="76" t="s">
        <v>52</v>
      </c>
      <c r="E84" s="76" t="s">
        <v>50</v>
      </c>
      <c r="F84" s="76" t="s">
        <v>51</v>
      </c>
      <c r="G84" s="76" t="s">
        <v>52</v>
      </c>
      <c r="H84" s="76" t="s">
        <v>50</v>
      </c>
      <c r="I84" s="76" t="s">
        <v>51</v>
      </c>
      <c r="J84" s="76" t="s">
        <v>52</v>
      </c>
      <c r="K84" s="76" t="s">
        <v>50</v>
      </c>
      <c r="L84" s="76" t="s">
        <v>51</v>
      </c>
      <c r="M84" s="76" t="s">
        <v>52</v>
      </c>
      <c r="N84" s="76" t="s">
        <v>50</v>
      </c>
      <c r="O84" s="76" t="s">
        <v>51</v>
      </c>
      <c r="P84" s="76" t="s">
        <v>52</v>
      </c>
      <c r="Q84" s="76" t="s">
        <v>50</v>
      </c>
      <c r="R84" s="76" t="s">
        <v>51</v>
      </c>
      <c r="S84" s="76" t="s">
        <v>52</v>
      </c>
      <c r="T84" s="76" t="s">
        <v>50</v>
      </c>
      <c r="U84" s="76" t="s">
        <v>51</v>
      </c>
      <c r="V84" s="76" t="s">
        <v>52</v>
      </c>
    </row>
    <row r="85" spans="1:22" ht="27.6" x14ac:dyDescent="0.3">
      <c r="A85" s="15" t="s">
        <v>41</v>
      </c>
      <c r="B85" s="52"/>
      <c r="C85" s="52"/>
      <c r="D85" s="44">
        <f>SUM(B85:C85)</f>
        <v>0</v>
      </c>
      <c r="E85" s="52"/>
      <c r="F85" s="52"/>
      <c r="G85" s="44">
        <f>SUM(E85:F85)</f>
        <v>0</v>
      </c>
      <c r="H85" s="52">
        <v>1</v>
      </c>
      <c r="I85" s="52">
        <v>2</v>
      </c>
      <c r="J85" s="44">
        <f>SUM(H85:I85)</f>
        <v>3</v>
      </c>
      <c r="K85" s="52">
        <v>1</v>
      </c>
      <c r="L85" s="52">
        <v>2</v>
      </c>
      <c r="M85" s="44">
        <f>SUM(K85:L85)</f>
        <v>3</v>
      </c>
      <c r="N85" s="52">
        <v>1</v>
      </c>
      <c r="O85" s="52">
        <v>2</v>
      </c>
      <c r="P85" s="44">
        <f>SUM(N85:O85)</f>
        <v>3</v>
      </c>
      <c r="Q85" s="52">
        <v>2</v>
      </c>
      <c r="R85" s="52">
        <v>4</v>
      </c>
      <c r="S85" s="44">
        <f>SUM(Q85:R85)</f>
        <v>6</v>
      </c>
      <c r="T85" s="52">
        <v>2</v>
      </c>
      <c r="U85" s="52">
        <v>6</v>
      </c>
      <c r="V85" s="45">
        <f>SUM(T85:U85)</f>
        <v>8</v>
      </c>
    </row>
    <row r="86" spans="1:22" ht="27.6" x14ac:dyDescent="0.3">
      <c r="A86" s="41" t="s">
        <v>100</v>
      </c>
      <c r="B86" s="53"/>
      <c r="C86" s="53"/>
      <c r="D86" s="46">
        <f>SUM(B86:C86)</f>
        <v>0</v>
      </c>
      <c r="E86" s="53"/>
      <c r="F86" s="53"/>
      <c r="G86" s="46">
        <f>SUM(E86:F86)</f>
        <v>0</v>
      </c>
      <c r="H86" s="53">
        <v>2</v>
      </c>
      <c r="I86" s="53">
        <v>2</v>
      </c>
      <c r="J86" s="46">
        <f>SUM(H86:I86)</f>
        <v>4</v>
      </c>
      <c r="K86" s="53">
        <v>2</v>
      </c>
      <c r="L86" s="53">
        <v>2</v>
      </c>
      <c r="M86" s="46">
        <f>SUM(K86:L86)</f>
        <v>4</v>
      </c>
      <c r="N86" s="53">
        <v>2</v>
      </c>
      <c r="O86" s="53">
        <v>2</v>
      </c>
      <c r="P86" s="46">
        <f>SUM(N86:O86)</f>
        <v>4</v>
      </c>
      <c r="Q86" s="53">
        <v>2</v>
      </c>
      <c r="R86" s="53">
        <v>2</v>
      </c>
      <c r="S86" s="46">
        <f>SUM(Q86:R86)</f>
        <v>4</v>
      </c>
      <c r="T86" s="53">
        <v>2</v>
      </c>
      <c r="U86" s="53">
        <v>2</v>
      </c>
      <c r="V86" s="47">
        <f>SUM(T86:U86)</f>
        <v>4</v>
      </c>
    </row>
    <row r="87" spans="1:22" x14ac:dyDescent="0.3">
      <c r="A87" s="16" t="s">
        <v>42</v>
      </c>
      <c r="B87" s="54">
        <f>SUM(B85:B86)</f>
        <v>0</v>
      </c>
      <c r="C87" s="54">
        <f t="shared" ref="C87:V87" si="0">SUM(C85:C86)</f>
        <v>0</v>
      </c>
      <c r="D87" s="54">
        <f t="shared" si="0"/>
        <v>0</v>
      </c>
      <c r="E87" s="54">
        <f t="shared" si="0"/>
        <v>0</v>
      </c>
      <c r="F87" s="54">
        <f t="shared" si="0"/>
        <v>0</v>
      </c>
      <c r="G87" s="54">
        <f t="shared" si="0"/>
        <v>0</v>
      </c>
      <c r="H87" s="54">
        <f t="shared" si="0"/>
        <v>3</v>
      </c>
      <c r="I87" s="54">
        <f t="shared" si="0"/>
        <v>4</v>
      </c>
      <c r="J87" s="54">
        <f t="shared" si="0"/>
        <v>7</v>
      </c>
      <c r="K87" s="54">
        <f t="shared" si="0"/>
        <v>3</v>
      </c>
      <c r="L87" s="54">
        <f t="shared" si="0"/>
        <v>4</v>
      </c>
      <c r="M87" s="54">
        <f t="shared" si="0"/>
        <v>7</v>
      </c>
      <c r="N87" s="54">
        <f t="shared" si="0"/>
        <v>3</v>
      </c>
      <c r="O87" s="54">
        <f t="shared" si="0"/>
        <v>4</v>
      </c>
      <c r="P87" s="54">
        <f t="shared" si="0"/>
        <v>7</v>
      </c>
      <c r="Q87" s="54">
        <f t="shared" si="0"/>
        <v>4</v>
      </c>
      <c r="R87" s="54">
        <f t="shared" si="0"/>
        <v>6</v>
      </c>
      <c r="S87" s="54">
        <f t="shared" si="0"/>
        <v>10</v>
      </c>
      <c r="T87" s="54">
        <f t="shared" si="0"/>
        <v>4</v>
      </c>
      <c r="U87" s="54">
        <f t="shared" si="0"/>
        <v>8</v>
      </c>
      <c r="V87" s="55">
        <f t="shared" si="0"/>
        <v>12</v>
      </c>
    </row>
    <row r="88" spans="1:22" ht="27.6" x14ac:dyDescent="0.3">
      <c r="A88" s="16" t="s">
        <v>43</v>
      </c>
      <c r="B88" s="48" t="str">
        <f>IFERROR(B85*100/B87,"")</f>
        <v/>
      </c>
      <c r="C88" s="48" t="str">
        <f t="shared" ref="C88:V88" si="1">IFERROR(C85*100/C87,"")</f>
        <v/>
      </c>
      <c r="D88" s="48" t="str">
        <f t="shared" si="1"/>
        <v/>
      </c>
      <c r="E88" s="48" t="str">
        <f t="shared" si="1"/>
        <v/>
      </c>
      <c r="F88" s="48" t="str">
        <f t="shared" si="1"/>
        <v/>
      </c>
      <c r="G88" s="48" t="str">
        <f t="shared" si="1"/>
        <v/>
      </c>
      <c r="H88" s="48">
        <f t="shared" si="1"/>
        <v>33.333333333333336</v>
      </c>
      <c r="I88" s="48">
        <f t="shared" si="1"/>
        <v>50</v>
      </c>
      <c r="J88" s="48">
        <f t="shared" si="1"/>
        <v>42.857142857142854</v>
      </c>
      <c r="K88" s="48">
        <f t="shared" si="1"/>
        <v>33.333333333333336</v>
      </c>
      <c r="L88" s="48">
        <f t="shared" si="1"/>
        <v>50</v>
      </c>
      <c r="M88" s="48">
        <f t="shared" si="1"/>
        <v>42.857142857142854</v>
      </c>
      <c r="N88" s="48">
        <f t="shared" si="1"/>
        <v>33.333333333333336</v>
      </c>
      <c r="O88" s="48">
        <f t="shared" si="1"/>
        <v>50</v>
      </c>
      <c r="P88" s="48">
        <f t="shared" si="1"/>
        <v>42.857142857142854</v>
      </c>
      <c r="Q88" s="48">
        <f t="shared" si="1"/>
        <v>50</v>
      </c>
      <c r="R88" s="48">
        <f t="shared" si="1"/>
        <v>66.666666666666671</v>
      </c>
      <c r="S88" s="48">
        <f t="shared" si="1"/>
        <v>60</v>
      </c>
      <c r="T88" s="48">
        <f t="shared" si="1"/>
        <v>50</v>
      </c>
      <c r="U88" s="48">
        <f t="shared" si="1"/>
        <v>75</v>
      </c>
      <c r="V88" s="49">
        <f t="shared" si="1"/>
        <v>66.666666666666671</v>
      </c>
    </row>
    <row r="89" spans="1:22" ht="27.6" x14ac:dyDescent="0.3">
      <c r="A89" s="17" t="s">
        <v>44</v>
      </c>
      <c r="B89" s="56"/>
      <c r="C89" s="56"/>
      <c r="D89" s="50"/>
      <c r="E89" s="50"/>
      <c r="F89" s="50"/>
      <c r="G89" s="50"/>
      <c r="H89" s="50">
        <v>8</v>
      </c>
      <c r="I89" s="50">
        <v>8</v>
      </c>
      <c r="J89" s="50"/>
      <c r="K89" s="50">
        <v>10</v>
      </c>
      <c r="L89" s="50">
        <v>10</v>
      </c>
      <c r="M89" s="50"/>
      <c r="N89" s="50">
        <v>15</v>
      </c>
      <c r="O89" s="50">
        <v>15</v>
      </c>
      <c r="P89" s="50"/>
      <c r="Q89" s="50">
        <v>20</v>
      </c>
      <c r="R89" s="50">
        <v>20</v>
      </c>
      <c r="S89" s="50"/>
      <c r="T89" s="50">
        <v>25</v>
      </c>
      <c r="U89" s="50">
        <v>225</v>
      </c>
      <c r="V89" s="51"/>
    </row>
    <row r="90" spans="1:22" x14ac:dyDescent="0.3">
      <c r="A90" s="4" t="s">
        <v>59</v>
      </c>
    </row>
    <row r="91" spans="1:22" x14ac:dyDescent="0.3">
      <c r="A91" s="4"/>
    </row>
    <row r="92" spans="1:22" x14ac:dyDescent="0.3">
      <c r="A92" s="213" t="s">
        <v>6</v>
      </c>
      <c r="B92" s="182">
        <v>2006</v>
      </c>
      <c r="C92" s="183"/>
      <c r="D92" s="184"/>
      <c r="E92" s="182">
        <v>2007</v>
      </c>
      <c r="F92" s="183"/>
      <c r="G92" s="184"/>
      <c r="H92" s="182">
        <v>2008</v>
      </c>
      <c r="I92" s="183"/>
      <c r="J92" s="184"/>
      <c r="K92" s="182">
        <v>2009</v>
      </c>
      <c r="L92" s="183"/>
      <c r="M92" s="184"/>
      <c r="N92" s="182">
        <v>2010</v>
      </c>
      <c r="O92" s="183"/>
      <c r="P92" s="184"/>
      <c r="Q92" s="182">
        <v>2011</v>
      </c>
      <c r="R92" s="183"/>
      <c r="S92" s="184"/>
      <c r="T92" s="182">
        <v>2012</v>
      </c>
      <c r="U92" s="183"/>
      <c r="V92" s="184"/>
    </row>
    <row r="93" spans="1:22" x14ac:dyDescent="0.3">
      <c r="A93" s="213"/>
      <c r="B93" s="76" t="s">
        <v>50</v>
      </c>
      <c r="C93" s="76" t="s">
        <v>51</v>
      </c>
      <c r="D93" s="76" t="s">
        <v>52</v>
      </c>
      <c r="E93" s="76" t="s">
        <v>50</v>
      </c>
      <c r="F93" s="76" t="s">
        <v>51</v>
      </c>
      <c r="G93" s="76" t="s">
        <v>52</v>
      </c>
      <c r="H93" s="76" t="s">
        <v>50</v>
      </c>
      <c r="I93" s="76" t="s">
        <v>51</v>
      </c>
      <c r="J93" s="76" t="s">
        <v>52</v>
      </c>
      <c r="K93" s="76" t="s">
        <v>50</v>
      </c>
      <c r="L93" s="76" t="s">
        <v>51</v>
      </c>
      <c r="M93" s="76" t="s">
        <v>52</v>
      </c>
      <c r="N93" s="76" t="s">
        <v>50</v>
      </c>
      <c r="O93" s="76" t="s">
        <v>51</v>
      </c>
      <c r="P93" s="76" t="s">
        <v>52</v>
      </c>
      <c r="Q93" s="76" t="s">
        <v>50</v>
      </c>
      <c r="R93" s="76" t="s">
        <v>51</v>
      </c>
      <c r="S93" s="76" t="s">
        <v>52</v>
      </c>
      <c r="T93" s="76" t="s">
        <v>50</v>
      </c>
      <c r="U93" s="76" t="s">
        <v>51</v>
      </c>
      <c r="V93" s="76" t="s">
        <v>52</v>
      </c>
    </row>
    <row r="94" spans="1:22" x14ac:dyDescent="0.3">
      <c r="A94" s="14" t="s">
        <v>7</v>
      </c>
      <c r="B94" s="52"/>
      <c r="C94" s="65"/>
      <c r="D94" s="66">
        <f>SUM(B94:C94)</f>
        <v>0</v>
      </c>
      <c r="E94" s="52"/>
      <c r="F94" s="65"/>
      <c r="G94" s="66">
        <f>SUM(E94:F94)</f>
        <v>0</v>
      </c>
      <c r="H94" s="52">
        <v>1</v>
      </c>
      <c r="I94" s="65">
        <v>2</v>
      </c>
      <c r="J94" s="66">
        <f>SUM(H94:I94)</f>
        <v>3</v>
      </c>
      <c r="K94" s="52">
        <v>1</v>
      </c>
      <c r="L94" s="65">
        <v>2</v>
      </c>
      <c r="M94" s="66">
        <f>SUM(K94:L94)</f>
        <v>3</v>
      </c>
      <c r="N94" s="52">
        <v>1</v>
      </c>
      <c r="O94" s="65">
        <v>2</v>
      </c>
      <c r="P94" s="66">
        <f>SUM(N94:O94)</f>
        <v>3</v>
      </c>
      <c r="Q94" s="52">
        <v>1</v>
      </c>
      <c r="R94" s="65">
        <v>2</v>
      </c>
      <c r="S94" s="66">
        <f>SUM(Q94:R94)</f>
        <v>3</v>
      </c>
      <c r="T94" s="52">
        <v>1</v>
      </c>
      <c r="U94" s="65"/>
      <c r="V94" s="96">
        <f>SUM(T94:U94)</f>
        <v>1</v>
      </c>
    </row>
    <row r="95" spans="1:22" x14ac:dyDescent="0.3">
      <c r="A95" s="11" t="s">
        <v>1</v>
      </c>
      <c r="B95" s="53"/>
      <c r="C95" s="57"/>
      <c r="D95" s="58">
        <f t="shared" ref="D95:D103" si="2">SUM(B95:C95)</f>
        <v>0</v>
      </c>
      <c r="E95" s="53"/>
      <c r="F95" s="57"/>
      <c r="G95" s="58">
        <f t="shared" ref="G95:G103" si="3">SUM(E95:F95)</f>
        <v>0</v>
      </c>
      <c r="H95" s="53"/>
      <c r="I95" s="57"/>
      <c r="J95" s="58">
        <f t="shared" ref="J95:J103" si="4">SUM(H95:I95)</f>
        <v>0</v>
      </c>
      <c r="K95" s="53"/>
      <c r="L95" s="57"/>
      <c r="M95" s="58">
        <f t="shared" ref="M95:M103" si="5">SUM(K95:L95)</f>
        <v>0</v>
      </c>
      <c r="N95" s="53"/>
      <c r="O95" s="57"/>
      <c r="P95" s="58">
        <f t="shared" ref="P95:P103" si="6">SUM(N95:O95)</f>
        <v>0</v>
      </c>
      <c r="Q95" s="53"/>
      <c r="R95" s="57"/>
      <c r="S95" s="58">
        <f t="shared" ref="S95:S103" si="7">SUM(Q95:R95)</f>
        <v>0</v>
      </c>
      <c r="T95" s="53"/>
      <c r="U95" s="57"/>
      <c r="V95" s="97">
        <f t="shared" ref="V95:V103" si="8">SUM(T95:U95)</f>
        <v>0</v>
      </c>
    </row>
    <row r="96" spans="1:22" x14ac:dyDescent="0.3">
      <c r="A96" s="11" t="s">
        <v>2</v>
      </c>
      <c r="B96" s="53"/>
      <c r="C96" s="57"/>
      <c r="D96" s="58">
        <f t="shared" si="2"/>
        <v>0</v>
      </c>
      <c r="E96" s="53"/>
      <c r="F96" s="57"/>
      <c r="G96" s="58">
        <f t="shared" si="3"/>
        <v>0</v>
      </c>
      <c r="H96" s="53"/>
      <c r="I96" s="57"/>
      <c r="J96" s="58">
        <f t="shared" si="4"/>
        <v>0</v>
      </c>
      <c r="K96" s="53"/>
      <c r="L96" s="57"/>
      <c r="M96" s="58">
        <f t="shared" si="5"/>
        <v>0</v>
      </c>
      <c r="N96" s="53"/>
      <c r="O96" s="57"/>
      <c r="P96" s="58">
        <f t="shared" si="6"/>
        <v>0</v>
      </c>
      <c r="Q96" s="53">
        <v>1</v>
      </c>
      <c r="R96" s="57">
        <v>2</v>
      </c>
      <c r="S96" s="58">
        <f t="shared" si="7"/>
        <v>3</v>
      </c>
      <c r="T96" s="53">
        <v>1</v>
      </c>
      <c r="U96" s="57">
        <v>5</v>
      </c>
      <c r="V96" s="97">
        <f t="shared" si="8"/>
        <v>6</v>
      </c>
    </row>
    <row r="97" spans="1:22" x14ac:dyDescent="0.3">
      <c r="A97" s="43" t="s">
        <v>49</v>
      </c>
      <c r="B97" s="40">
        <f>SUM(B94:B96)</f>
        <v>0</v>
      </c>
      <c r="C97" s="40">
        <f t="shared" ref="C97:V97" si="9">SUM(C94:C96)</f>
        <v>0</v>
      </c>
      <c r="D97" s="40">
        <f t="shared" si="9"/>
        <v>0</v>
      </c>
      <c r="E97" s="40">
        <f t="shared" si="9"/>
        <v>0</v>
      </c>
      <c r="F97" s="40">
        <f t="shared" si="9"/>
        <v>0</v>
      </c>
      <c r="G97" s="40">
        <f t="shared" si="9"/>
        <v>0</v>
      </c>
      <c r="H97" s="40">
        <f t="shared" si="9"/>
        <v>1</v>
      </c>
      <c r="I97" s="40">
        <f t="shared" si="9"/>
        <v>2</v>
      </c>
      <c r="J97" s="40">
        <f t="shared" si="9"/>
        <v>3</v>
      </c>
      <c r="K97" s="40">
        <f t="shared" si="9"/>
        <v>1</v>
      </c>
      <c r="L97" s="40">
        <f t="shared" si="9"/>
        <v>2</v>
      </c>
      <c r="M97" s="40">
        <f t="shared" si="9"/>
        <v>3</v>
      </c>
      <c r="N97" s="40">
        <f t="shared" si="9"/>
        <v>1</v>
      </c>
      <c r="O97" s="40">
        <f t="shared" si="9"/>
        <v>2</v>
      </c>
      <c r="P97" s="40">
        <f t="shared" si="9"/>
        <v>3</v>
      </c>
      <c r="Q97" s="40">
        <f t="shared" si="9"/>
        <v>2</v>
      </c>
      <c r="R97" s="40">
        <f t="shared" si="9"/>
        <v>4</v>
      </c>
      <c r="S97" s="40">
        <f t="shared" si="9"/>
        <v>6</v>
      </c>
      <c r="T97" s="40">
        <f t="shared" si="9"/>
        <v>2</v>
      </c>
      <c r="U97" s="40">
        <f t="shared" si="9"/>
        <v>5</v>
      </c>
      <c r="V97" s="98">
        <f t="shared" si="9"/>
        <v>7</v>
      </c>
    </row>
    <row r="98" spans="1:22" x14ac:dyDescent="0.3">
      <c r="A98" s="38" t="s">
        <v>96</v>
      </c>
      <c r="B98" s="53"/>
      <c r="C98" s="57"/>
      <c r="D98" s="58">
        <f>SUM(B98:C98)</f>
        <v>0</v>
      </c>
      <c r="E98" s="53"/>
      <c r="F98" s="57"/>
      <c r="G98" s="58">
        <f>SUM(E98:F98)</f>
        <v>0</v>
      </c>
      <c r="H98" s="53">
        <v>1</v>
      </c>
      <c r="I98" s="57">
        <v>2</v>
      </c>
      <c r="J98" s="58">
        <f>SUM(H98:I98)</f>
        <v>3</v>
      </c>
      <c r="K98" s="53">
        <v>1</v>
      </c>
      <c r="L98" s="57">
        <v>2</v>
      </c>
      <c r="M98" s="58">
        <f>SUM(K98:L98)</f>
        <v>3</v>
      </c>
      <c r="N98" s="53">
        <v>1</v>
      </c>
      <c r="O98" s="57">
        <v>2</v>
      </c>
      <c r="P98" s="58">
        <f>SUM(N98:O98)</f>
        <v>3</v>
      </c>
      <c r="Q98" s="53">
        <v>1</v>
      </c>
      <c r="R98" s="57">
        <v>2</v>
      </c>
      <c r="S98" s="58">
        <f>SUM(Q98:R98)</f>
        <v>3</v>
      </c>
      <c r="T98" s="53">
        <v>1</v>
      </c>
      <c r="U98" s="57">
        <v>2</v>
      </c>
      <c r="V98" s="97">
        <f>SUM(T98:U98)</f>
        <v>3</v>
      </c>
    </row>
    <row r="99" spans="1:22" x14ac:dyDescent="0.3">
      <c r="A99" s="38" t="s">
        <v>97</v>
      </c>
      <c r="B99" s="53"/>
      <c r="C99" s="57"/>
      <c r="D99" s="58">
        <f>SUM(B99:C99)</f>
        <v>0</v>
      </c>
      <c r="E99" s="53"/>
      <c r="F99" s="57"/>
      <c r="G99" s="58">
        <f>SUM(E99:F99)</f>
        <v>0</v>
      </c>
      <c r="H99" s="53">
        <v>0</v>
      </c>
      <c r="I99" s="57">
        <v>0</v>
      </c>
      <c r="J99" s="58">
        <f>SUM(H99:I99)</f>
        <v>0</v>
      </c>
      <c r="K99" s="53">
        <v>0</v>
      </c>
      <c r="L99" s="57">
        <v>0</v>
      </c>
      <c r="M99" s="58">
        <f>SUM(K99:L99)</f>
        <v>0</v>
      </c>
      <c r="N99" s="53">
        <v>0</v>
      </c>
      <c r="O99" s="57">
        <v>0</v>
      </c>
      <c r="P99" s="58">
        <f>SUM(N99:O99)</f>
        <v>0</v>
      </c>
      <c r="Q99" s="53">
        <v>1</v>
      </c>
      <c r="R99" s="57">
        <v>2</v>
      </c>
      <c r="S99" s="58">
        <f>SUM(Q99:R99)</f>
        <v>3</v>
      </c>
      <c r="T99" s="53">
        <v>1</v>
      </c>
      <c r="U99" s="57">
        <v>5</v>
      </c>
      <c r="V99" s="97">
        <f>SUM(T99:U99)</f>
        <v>6</v>
      </c>
    </row>
    <row r="100" spans="1:22" x14ac:dyDescent="0.3">
      <c r="A100" s="11" t="s">
        <v>45</v>
      </c>
      <c r="B100" s="53"/>
      <c r="C100" s="57"/>
      <c r="D100" s="58">
        <f t="shared" si="2"/>
        <v>0</v>
      </c>
      <c r="E100" s="53"/>
      <c r="F100" s="57"/>
      <c r="G100" s="58">
        <f t="shared" si="3"/>
        <v>0</v>
      </c>
      <c r="H100" s="53">
        <v>0</v>
      </c>
      <c r="I100" s="57">
        <v>0</v>
      </c>
      <c r="J100" s="58">
        <f t="shared" si="4"/>
        <v>0</v>
      </c>
      <c r="K100" s="53">
        <v>0</v>
      </c>
      <c r="L100" s="57">
        <v>0</v>
      </c>
      <c r="M100" s="58">
        <f t="shared" si="5"/>
        <v>0</v>
      </c>
      <c r="N100" s="53">
        <v>0</v>
      </c>
      <c r="O100" s="57">
        <v>0</v>
      </c>
      <c r="P100" s="58">
        <f t="shared" si="6"/>
        <v>0</v>
      </c>
      <c r="Q100" s="53">
        <v>0</v>
      </c>
      <c r="R100" s="57">
        <v>0</v>
      </c>
      <c r="S100" s="58">
        <f t="shared" si="7"/>
        <v>0</v>
      </c>
      <c r="T100" s="53">
        <v>0</v>
      </c>
      <c r="U100" s="57">
        <v>0</v>
      </c>
      <c r="V100" s="97">
        <f t="shared" si="8"/>
        <v>0</v>
      </c>
    </row>
    <row r="101" spans="1:22" x14ac:dyDescent="0.3">
      <c r="A101" s="11" t="s">
        <v>46</v>
      </c>
      <c r="B101" s="53"/>
      <c r="C101" s="57"/>
      <c r="D101" s="58">
        <f t="shared" si="2"/>
        <v>0</v>
      </c>
      <c r="E101" s="53"/>
      <c r="F101" s="57"/>
      <c r="G101" s="58">
        <f t="shared" si="3"/>
        <v>0</v>
      </c>
      <c r="H101" s="53">
        <v>0</v>
      </c>
      <c r="I101" s="57">
        <v>0</v>
      </c>
      <c r="J101" s="58">
        <f t="shared" si="4"/>
        <v>0</v>
      </c>
      <c r="K101" s="53">
        <v>0</v>
      </c>
      <c r="L101" s="57">
        <v>0</v>
      </c>
      <c r="M101" s="58">
        <f t="shared" si="5"/>
        <v>0</v>
      </c>
      <c r="N101" s="53">
        <v>0</v>
      </c>
      <c r="O101" s="57">
        <v>0</v>
      </c>
      <c r="P101" s="58">
        <f t="shared" si="6"/>
        <v>0</v>
      </c>
      <c r="Q101" s="53">
        <v>0</v>
      </c>
      <c r="R101" s="57">
        <v>0</v>
      </c>
      <c r="S101" s="58">
        <f t="shared" si="7"/>
        <v>0</v>
      </c>
      <c r="T101" s="53">
        <v>0</v>
      </c>
      <c r="U101" s="57">
        <v>0</v>
      </c>
      <c r="V101" s="97">
        <f t="shared" si="8"/>
        <v>0</v>
      </c>
    </row>
    <row r="102" spans="1:22" x14ac:dyDescent="0.3">
      <c r="A102" s="11" t="s">
        <v>8</v>
      </c>
      <c r="B102" s="53"/>
      <c r="C102" s="57"/>
      <c r="D102" s="58">
        <f t="shared" si="2"/>
        <v>0</v>
      </c>
      <c r="E102" s="53"/>
      <c r="F102" s="57"/>
      <c r="G102" s="58">
        <f t="shared" si="3"/>
        <v>0</v>
      </c>
      <c r="H102" s="53">
        <v>0</v>
      </c>
      <c r="I102" s="57">
        <v>0</v>
      </c>
      <c r="J102" s="58">
        <f t="shared" si="4"/>
        <v>0</v>
      </c>
      <c r="K102" s="53">
        <v>0</v>
      </c>
      <c r="L102" s="57">
        <v>0</v>
      </c>
      <c r="M102" s="58">
        <f t="shared" si="5"/>
        <v>0</v>
      </c>
      <c r="N102" s="53">
        <v>0</v>
      </c>
      <c r="O102" s="57">
        <v>0</v>
      </c>
      <c r="P102" s="58">
        <f t="shared" si="6"/>
        <v>0</v>
      </c>
      <c r="Q102" s="53">
        <v>1</v>
      </c>
      <c r="R102" s="57">
        <v>2</v>
      </c>
      <c r="S102" s="58">
        <f t="shared" si="7"/>
        <v>3</v>
      </c>
      <c r="T102" s="53">
        <v>1</v>
      </c>
      <c r="U102" s="57">
        <v>5</v>
      </c>
      <c r="V102" s="97">
        <f t="shared" si="8"/>
        <v>6</v>
      </c>
    </row>
    <row r="103" spans="1:22" x14ac:dyDescent="0.3">
      <c r="A103" s="38" t="s">
        <v>98</v>
      </c>
      <c r="B103" s="53"/>
      <c r="C103" s="57"/>
      <c r="D103" s="58">
        <f t="shared" si="2"/>
        <v>0</v>
      </c>
      <c r="E103" s="53"/>
      <c r="F103" s="57"/>
      <c r="G103" s="58">
        <f t="shared" si="3"/>
        <v>0</v>
      </c>
      <c r="H103" s="53">
        <v>1</v>
      </c>
      <c r="I103" s="57">
        <v>2</v>
      </c>
      <c r="J103" s="58">
        <f t="shared" si="4"/>
        <v>3</v>
      </c>
      <c r="K103" s="53">
        <v>1</v>
      </c>
      <c r="L103" s="57">
        <v>2</v>
      </c>
      <c r="M103" s="58">
        <f t="shared" si="5"/>
        <v>3</v>
      </c>
      <c r="N103" s="53">
        <v>1</v>
      </c>
      <c r="O103" s="57">
        <v>2</v>
      </c>
      <c r="P103" s="58">
        <f t="shared" si="6"/>
        <v>3</v>
      </c>
      <c r="Q103" s="53">
        <v>2</v>
      </c>
      <c r="R103" s="57">
        <v>4</v>
      </c>
      <c r="S103" s="58">
        <f t="shared" si="7"/>
        <v>6</v>
      </c>
      <c r="T103" s="53">
        <v>2</v>
      </c>
      <c r="U103" s="57">
        <v>5</v>
      </c>
      <c r="V103" s="97">
        <f t="shared" si="8"/>
        <v>7</v>
      </c>
    </row>
    <row r="104" spans="1:22" ht="41.4" x14ac:dyDescent="0.3">
      <c r="A104" s="39" t="s">
        <v>99</v>
      </c>
      <c r="B104" s="56"/>
      <c r="C104" s="60"/>
      <c r="D104" s="61">
        <f>SUM(B104:C104)</f>
        <v>0</v>
      </c>
      <c r="E104" s="56"/>
      <c r="F104" s="60"/>
      <c r="G104" s="61">
        <f>SUM(E104:F104)</f>
        <v>0</v>
      </c>
      <c r="H104" s="56">
        <v>1</v>
      </c>
      <c r="I104" s="60">
        <v>2</v>
      </c>
      <c r="J104" s="61">
        <f>SUM(H104:I104)</f>
        <v>3</v>
      </c>
      <c r="K104" s="56">
        <v>1</v>
      </c>
      <c r="L104" s="60">
        <v>2</v>
      </c>
      <c r="M104" s="61">
        <f>SUM(K104:L104)</f>
        <v>3</v>
      </c>
      <c r="N104" s="56">
        <v>1</v>
      </c>
      <c r="O104" s="60">
        <v>2</v>
      </c>
      <c r="P104" s="61">
        <f>SUM(N104:O104)</f>
        <v>3</v>
      </c>
      <c r="Q104" s="56">
        <v>2</v>
      </c>
      <c r="R104" s="60">
        <v>4</v>
      </c>
      <c r="S104" s="61">
        <f>SUM(Q104:R104)</f>
        <v>6</v>
      </c>
      <c r="T104" s="56">
        <v>2</v>
      </c>
      <c r="U104" s="60">
        <v>5</v>
      </c>
      <c r="V104" s="99">
        <f>SUM(T104:U104)</f>
        <v>7</v>
      </c>
    </row>
    <row r="105" spans="1:22" x14ac:dyDescent="0.3">
      <c r="A105" s="29"/>
      <c r="B105" s="30"/>
      <c r="C105" s="31"/>
      <c r="D105" s="30"/>
      <c r="E105" s="31"/>
      <c r="F105" s="30"/>
      <c r="G105" s="31"/>
      <c r="H105" s="30"/>
      <c r="I105" s="31"/>
      <c r="J105" s="30"/>
      <c r="K105" s="31"/>
      <c r="L105" s="30"/>
      <c r="M105" s="31"/>
      <c r="N105" s="30"/>
      <c r="O105" s="31"/>
    </row>
    <row r="106" spans="1:22" x14ac:dyDescent="0.3">
      <c r="A106" s="29"/>
      <c r="B106" s="30"/>
      <c r="C106" s="31"/>
      <c r="D106" s="30"/>
      <c r="E106" s="31"/>
      <c r="F106" s="30"/>
      <c r="G106" s="31"/>
      <c r="H106" s="30"/>
      <c r="I106" s="31"/>
      <c r="J106" s="30"/>
      <c r="K106" s="31"/>
      <c r="L106" s="30"/>
      <c r="M106" s="31"/>
      <c r="N106" s="30"/>
      <c r="O106" s="31"/>
    </row>
    <row r="107" spans="1:22" x14ac:dyDescent="0.3">
      <c r="A107" s="186" t="s">
        <v>108</v>
      </c>
      <c r="B107" s="182">
        <v>2006</v>
      </c>
      <c r="C107" s="183"/>
      <c r="D107" s="184"/>
      <c r="E107" s="182">
        <v>2007</v>
      </c>
      <c r="F107" s="183"/>
      <c r="G107" s="184"/>
      <c r="H107" s="182">
        <v>2008</v>
      </c>
      <c r="I107" s="183"/>
      <c r="J107" s="184"/>
      <c r="K107" s="182">
        <v>2009</v>
      </c>
      <c r="L107" s="183"/>
      <c r="M107" s="184"/>
      <c r="N107" s="182">
        <v>2010</v>
      </c>
      <c r="O107" s="183"/>
      <c r="P107" s="184"/>
      <c r="Q107" s="182">
        <v>2011</v>
      </c>
      <c r="R107" s="183"/>
      <c r="S107" s="184"/>
      <c r="T107" s="182">
        <v>2012</v>
      </c>
      <c r="U107" s="183"/>
      <c r="V107" s="184"/>
    </row>
    <row r="108" spans="1:22" x14ac:dyDescent="0.3">
      <c r="A108" s="187"/>
      <c r="B108" s="76" t="s">
        <v>50</v>
      </c>
      <c r="C108" s="76" t="s">
        <v>51</v>
      </c>
      <c r="D108" s="76" t="s">
        <v>52</v>
      </c>
      <c r="E108" s="76" t="s">
        <v>50</v>
      </c>
      <c r="F108" s="76" t="s">
        <v>51</v>
      </c>
      <c r="G108" s="76" t="s">
        <v>52</v>
      </c>
      <c r="H108" s="76" t="s">
        <v>50</v>
      </c>
      <c r="I108" s="76" t="s">
        <v>51</v>
      </c>
      <c r="J108" s="76" t="s">
        <v>52</v>
      </c>
      <c r="K108" s="76" t="s">
        <v>50</v>
      </c>
      <c r="L108" s="76" t="s">
        <v>51</v>
      </c>
      <c r="M108" s="76" t="s">
        <v>52</v>
      </c>
      <c r="N108" s="76" t="s">
        <v>50</v>
      </c>
      <c r="O108" s="76" t="s">
        <v>51</v>
      </c>
      <c r="P108" s="76" t="s">
        <v>52</v>
      </c>
      <c r="Q108" s="76" t="s">
        <v>50</v>
      </c>
      <c r="R108" s="76" t="s">
        <v>51</v>
      </c>
      <c r="S108" s="76" t="s">
        <v>52</v>
      </c>
      <c r="T108" s="76" t="s">
        <v>50</v>
      </c>
      <c r="U108" s="76" t="s">
        <v>51</v>
      </c>
      <c r="V108" s="76" t="s">
        <v>52</v>
      </c>
    </row>
    <row r="109" spans="1:22" x14ac:dyDescent="0.3">
      <c r="A109" s="14" t="s">
        <v>7</v>
      </c>
      <c r="B109" s="68" t="str">
        <f>IFERROR(B94*100/$B$85,"")</f>
        <v/>
      </c>
      <c r="C109" s="68" t="str">
        <f>IFERROR(C94*100/$C$85,"")</f>
        <v/>
      </c>
      <c r="D109" s="68" t="str">
        <f>IFERROR(D94*100/$D$85,"")</f>
        <v/>
      </c>
      <c r="E109" s="68" t="str">
        <f>IFERROR(E94*100/$E$85,"")</f>
        <v/>
      </c>
      <c r="F109" s="68" t="str">
        <f>IFERROR(F94*100/$F$85,"")</f>
        <v/>
      </c>
      <c r="G109" s="68" t="str">
        <f>IFERROR(G94*100/$G$85,"")</f>
        <v/>
      </c>
      <c r="H109" s="68">
        <f>IFERROR(H94*100/$H$85,"")</f>
        <v>100</v>
      </c>
      <c r="I109" s="68">
        <f>IFERROR(I94*100/$I$85,"")</f>
        <v>100</v>
      </c>
      <c r="J109" s="68">
        <f>IFERROR(J94*100/$J$85,"")</f>
        <v>100</v>
      </c>
      <c r="K109" s="68">
        <f>IFERROR(K94*100/$K$85,"")</f>
        <v>100</v>
      </c>
      <c r="L109" s="68">
        <f>IFERROR(L94*100/$L$85,"")</f>
        <v>100</v>
      </c>
      <c r="M109" s="68">
        <f>IFERROR(M94*100/$M$85,"")</f>
        <v>100</v>
      </c>
      <c r="N109" s="68">
        <f>IFERROR(N94*100/$N$85,"")</f>
        <v>100</v>
      </c>
      <c r="O109" s="68">
        <f>IFERROR(O94*100/$O$85,"")</f>
        <v>100</v>
      </c>
      <c r="P109" s="68">
        <f>IFERROR(P94*100/$P$85,"")</f>
        <v>100</v>
      </c>
      <c r="Q109" s="68">
        <f>IFERROR(Q94*100/$Q$85,"")</f>
        <v>50</v>
      </c>
      <c r="R109" s="68">
        <f>IFERROR(R94*100/$R$85,"")</f>
        <v>50</v>
      </c>
      <c r="S109" s="68">
        <f>IFERROR(S94*100/$S$85,"")</f>
        <v>50</v>
      </c>
      <c r="T109" s="68">
        <f>IFERROR(T94*100/$T$85,"")</f>
        <v>50</v>
      </c>
      <c r="U109" s="68">
        <f>IFERROR(U94*100/$U$85,"")</f>
        <v>0</v>
      </c>
      <c r="V109" s="93">
        <f>IFERROR(V94*100/$V$85,"")</f>
        <v>12.5</v>
      </c>
    </row>
    <row r="110" spans="1:22" x14ac:dyDescent="0.3">
      <c r="A110" s="11" t="s">
        <v>1</v>
      </c>
      <c r="B110" s="69" t="str">
        <f t="shared" ref="B110:B111" si="10">IFERROR(B95*100/$B$85,"")</f>
        <v/>
      </c>
      <c r="C110" s="69" t="str">
        <f t="shared" ref="C110:C111" si="11">IFERROR(C95*100/$C$85,"")</f>
        <v/>
      </c>
      <c r="D110" s="69" t="str">
        <f t="shared" ref="D110:D111" si="12">IFERROR(D95*100/$D$85,"")</f>
        <v/>
      </c>
      <c r="E110" s="69" t="str">
        <f t="shared" ref="E110:E111" si="13">IFERROR(E95*100/$E$85,"")</f>
        <v/>
      </c>
      <c r="F110" s="69" t="str">
        <f t="shared" ref="F110:F111" si="14">IFERROR(F95*100/$F$85,"")</f>
        <v/>
      </c>
      <c r="G110" s="69" t="str">
        <f t="shared" ref="G110:G111" si="15">IFERROR(G95*100/$G$85,"")</f>
        <v/>
      </c>
      <c r="H110" s="69">
        <f t="shared" ref="H110:H111" si="16">IFERROR(H95*100/$H$85,"")</f>
        <v>0</v>
      </c>
      <c r="I110" s="69">
        <f t="shared" ref="I110:I111" si="17">IFERROR(I95*100/$I$85,"")</f>
        <v>0</v>
      </c>
      <c r="J110" s="69">
        <f t="shared" ref="J110:J111" si="18">IFERROR(J95*100/$J$85,"")</f>
        <v>0</v>
      </c>
      <c r="K110" s="69">
        <f t="shared" ref="K110:K111" si="19">IFERROR(K95*100/$K$85,"")</f>
        <v>0</v>
      </c>
      <c r="L110" s="69">
        <f t="shared" ref="L110:L111" si="20">IFERROR(L95*100/$L$85,"")</f>
        <v>0</v>
      </c>
      <c r="M110" s="69">
        <f t="shared" ref="M110:M111" si="21">IFERROR(M95*100/$M$85,"")</f>
        <v>0</v>
      </c>
      <c r="N110" s="69">
        <f t="shared" ref="N110:N111" si="22">IFERROR(N95*100/$N$85,"")</f>
        <v>0</v>
      </c>
      <c r="O110" s="69">
        <f t="shared" ref="O110:O111" si="23">IFERROR(O95*100/$O$85,"")</f>
        <v>0</v>
      </c>
      <c r="P110" s="69">
        <f t="shared" ref="P110:P111" si="24">IFERROR(P95*100/$P$85,"")</f>
        <v>0</v>
      </c>
      <c r="Q110" s="69">
        <f t="shared" ref="Q110:Q111" si="25">IFERROR(Q95*100/$Q$85,"")</f>
        <v>0</v>
      </c>
      <c r="R110" s="69">
        <f t="shared" ref="R110:R111" si="26">IFERROR(R95*100/$R$85,"")</f>
        <v>0</v>
      </c>
      <c r="S110" s="69">
        <f t="shared" ref="S110:S111" si="27">IFERROR(S95*100/$S$85,"")</f>
        <v>0</v>
      </c>
      <c r="T110" s="69">
        <f t="shared" ref="T110:T111" si="28">IFERROR(T95*100/$T$85,"")</f>
        <v>0</v>
      </c>
      <c r="U110" s="69">
        <f t="shared" ref="U110:U111" si="29">IFERROR(U95*100/$U$85,"")</f>
        <v>0</v>
      </c>
      <c r="V110" s="94">
        <f t="shared" ref="V110:V111" si="30">IFERROR(V95*100/$V$85,"")</f>
        <v>0</v>
      </c>
    </row>
    <row r="111" spans="1:22" x14ac:dyDescent="0.3">
      <c r="A111" s="11" t="s">
        <v>2</v>
      </c>
      <c r="B111" s="69" t="str">
        <f t="shared" si="10"/>
        <v/>
      </c>
      <c r="C111" s="69" t="str">
        <f t="shared" si="11"/>
        <v/>
      </c>
      <c r="D111" s="69" t="str">
        <f t="shared" si="12"/>
        <v/>
      </c>
      <c r="E111" s="69" t="str">
        <f t="shared" si="13"/>
        <v/>
      </c>
      <c r="F111" s="69" t="str">
        <f t="shared" si="14"/>
        <v/>
      </c>
      <c r="G111" s="69" t="str">
        <f t="shared" si="15"/>
        <v/>
      </c>
      <c r="H111" s="69">
        <f t="shared" si="16"/>
        <v>0</v>
      </c>
      <c r="I111" s="69">
        <f t="shared" si="17"/>
        <v>0</v>
      </c>
      <c r="J111" s="69">
        <f t="shared" si="18"/>
        <v>0</v>
      </c>
      <c r="K111" s="69">
        <f t="shared" si="19"/>
        <v>0</v>
      </c>
      <c r="L111" s="69">
        <f t="shared" si="20"/>
        <v>0</v>
      </c>
      <c r="M111" s="69">
        <f t="shared" si="21"/>
        <v>0</v>
      </c>
      <c r="N111" s="69">
        <f t="shared" si="22"/>
        <v>0</v>
      </c>
      <c r="O111" s="69">
        <f t="shared" si="23"/>
        <v>0</v>
      </c>
      <c r="P111" s="69">
        <f t="shared" si="24"/>
        <v>0</v>
      </c>
      <c r="Q111" s="69">
        <f t="shared" si="25"/>
        <v>50</v>
      </c>
      <c r="R111" s="69">
        <f t="shared" si="26"/>
        <v>50</v>
      </c>
      <c r="S111" s="69">
        <f t="shared" si="27"/>
        <v>50</v>
      </c>
      <c r="T111" s="69">
        <f t="shared" si="28"/>
        <v>50</v>
      </c>
      <c r="U111" s="69">
        <f t="shared" si="29"/>
        <v>83.333333333333329</v>
      </c>
      <c r="V111" s="94">
        <f t="shared" si="30"/>
        <v>75</v>
      </c>
    </row>
    <row r="112" spans="1:22" x14ac:dyDescent="0.3">
      <c r="A112" s="43" t="s">
        <v>49</v>
      </c>
      <c r="B112" s="69" t="str">
        <f>IFERROR(B97*100/B85,"")</f>
        <v/>
      </c>
      <c r="C112" s="69" t="str">
        <f t="shared" ref="C112:V112" si="31">IFERROR(C97*100/C85,"")</f>
        <v/>
      </c>
      <c r="D112" s="69" t="str">
        <f t="shared" si="31"/>
        <v/>
      </c>
      <c r="E112" s="69" t="str">
        <f t="shared" si="31"/>
        <v/>
      </c>
      <c r="F112" s="69" t="str">
        <f t="shared" si="31"/>
        <v/>
      </c>
      <c r="G112" s="69" t="str">
        <f t="shared" si="31"/>
        <v/>
      </c>
      <c r="H112" s="69">
        <f t="shared" si="31"/>
        <v>100</v>
      </c>
      <c r="I112" s="69">
        <f t="shared" si="31"/>
        <v>100</v>
      </c>
      <c r="J112" s="69">
        <f t="shared" si="31"/>
        <v>100</v>
      </c>
      <c r="K112" s="69">
        <f t="shared" si="31"/>
        <v>100</v>
      </c>
      <c r="L112" s="69">
        <f t="shared" si="31"/>
        <v>100</v>
      </c>
      <c r="M112" s="69">
        <f t="shared" si="31"/>
        <v>100</v>
      </c>
      <c r="N112" s="69">
        <f t="shared" si="31"/>
        <v>100</v>
      </c>
      <c r="O112" s="69">
        <f t="shared" si="31"/>
        <v>100</v>
      </c>
      <c r="P112" s="69">
        <f t="shared" si="31"/>
        <v>100</v>
      </c>
      <c r="Q112" s="69">
        <f t="shared" si="31"/>
        <v>100</v>
      </c>
      <c r="R112" s="69">
        <f t="shared" si="31"/>
        <v>100</v>
      </c>
      <c r="S112" s="69">
        <f t="shared" si="31"/>
        <v>100</v>
      </c>
      <c r="T112" s="69">
        <f t="shared" si="31"/>
        <v>100</v>
      </c>
      <c r="U112" s="69">
        <f t="shared" si="31"/>
        <v>83.333333333333329</v>
      </c>
      <c r="V112" s="94">
        <f t="shared" si="31"/>
        <v>87.5</v>
      </c>
    </row>
    <row r="113" spans="1:22" x14ac:dyDescent="0.3">
      <c r="A113" s="38" t="s">
        <v>96</v>
      </c>
      <c r="B113" s="69" t="str">
        <f>IFERROR(B98*100/B97,"")</f>
        <v/>
      </c>
      <c r="C113" s="69" t="str">
        <f t="shared" ref="C113:V113" si="32">IFERROR(C98*100/C97,"")</f>
        <v/>
      </c>
      <c r="D113" s="69" t="str">
        <f t="shared" si="32"/>
        <v/>
      </c>
      <c r="E113" s="69" t="str">
        <f t="shared" si="32"/>
        <v/>
      </c>
      <c r="F113" s="69" t="str">
        <f t="shared" si="32"/>
        <v/>
      </c>
      <c r="G113" s="69" t="str">
        <f t="shared" si="32"/>
        <v/>
      </c>
      <c r="H113" s="69">
        <f t="shared" si="32"/>
        <v>100</v>
      </c>
      <c r="I113" s="69">
        <f t="shared" si="32"/>
        <v>100</v>
      </c>
      <c r="J113" s="69">
        <f t="shared" si="32"/>
        <v>100</v>
      </c>
      <c r="K113" s="69">
        <f t="shared" si="32"/>
        <v>100</v>
      </c>
      <c r="L113" s="69">
        <f t="shared" si="32"/>
        <v>100</v>
      </c>
      <c r="M113" s="69">
        <f t="shared" si="32"/>
        <v>100</v>
      </c>
      <c r="N113" s="69">
        <f t="shared" si="32"/>
        <v>100</v>
      </c>
      <c r="O113" s="69">
        <f t="shared" si="32"/>
        <v>100</v>
      </c>
      <c r="P113" s="69">
        <f t="shared" si="32"/>
        <v>100</v>
      </c>
      <c r="Q113" s="69">
        <f t="shared" si="32"/>
        <v>50</v>
      </c>
      <c r="R113" s="69">
        <f t="shared" si="32"/>
        <v>50</v>
      </c>
      <c r="S113" s="69">
        <f t="shared" si="32"/>
        <v>50</v>
      </c>
      <c r="T113" s="69">
        <f t="shared" si="32"/>
        <v>50</v>
      </c>
      <c r="U113" s="69">
        <f t="shared" si="32"/>
        <v>40</v>
      </c>
      <c r="V113" s="94">
        <f t="shared" si="32"/>
        <v>42.857142857142854</v>
      </c>
    </row>
    <row r="114" spans="1:22" x14ac:dyDescent="0.3">
      <c r="A114" s="38" t="s">
        <v>97</v>
      </c>
      <c r="B114" s="69" t="str">
        <f>IFERROR(B99*100/B96,"")</f>
        <v/>
      </c>
      <c r="C114" s="69" t="str">
        <f>IFERROR(C99*100/C96,"")</f>
        <v/>
      </c>
      <c r="D114" s="69" t="str">
        <f t="shared" ref="D114:V114" si="33">IFERROR(D99*100/D96,"")</f>
        <v/>
      </c>
      <c r="E114" s="69" t="str">
        <f t="shared" si="33"/>
        <v/>
      </c>
      <c r="F114" s="69" t="str">
        <f t="shared" si="33"/>
        <v/>
      </c>
      <c r="G114" s="69" t="str">
        <f t="shared" si="33"/>
        <v/>
      </c>
      <c r="H114" s="69" t="str">
        <f t="shared" si="33"/>
        <v/>
      </c>
      <c r="I114" s="69" t="str">
        <f t="shared" si="33"/>
        <v/>
      </c>
      <c r="J114" s="69" t="str">
        <f t="shared" si="33"/>
        <v/>
      </c>
      <c r="K114" s="69" t="str">
        <f t="shared" si="33"/>
        <v/>
      </c>
      <c r="L114" s="69" t="str">
        <f t="shared" si="33"/>
        <v/>
      </c>
      <c r="M114" s="69" t="str">
        <f t="shared" si="33"/>
        <v/>
      </c>
      <c r="N114" s="69" t="str">
        <f t="shared" si="33"/>
        <v/>
      </c>
      <c r="O114" s="69" t="str">
        <f t="shared" si="33"/>
        <v/>
      </c>
      <c r="P114" s="69" t="str">
        <f t="shared" si="33"/>
        <v/>
      </c>
      <c r="Q114" s="69">
        <f t="shared" si="33"/>
        <v>100</v>
      </c>
      <c r="R114" s="69">
        <f t="shared" si="33"/>
        <v>100</v>
      </c>
      <c r="S114" s="69">
        <f t="shared" si="33"/>
        <v>100</v>
      </c>
      <c r="T114" s="69">
        <f t="shared" si="33"/>
        <v>100</v>
      </c>
      <c r="U114" s="69">
        <f t="shared" si="33"/>
        <v>100</v>
      </c>
      <c r="V114" s="94">
        <f t="shared" si="33"/>
        <v>100</v>
      </c>
    </row>
    <row r="115" spans="1:22" x14ac:dyDescent="0.3">
      <c r="A115" s="11" t="s">
        <v>45</v>
      </c>
      <c r="B115" s="69" t="str">
        <f>IF(B100=0,"",B100*100/$B$85)</f>
        <v/>
      </c>
      <c r="C115" s="69" t="str">
        <f>IF(C100=0,"",C100*100/$C$85)</f>
        <v/>
      </c>
      <c r="D115" s="69" t="str">
        <f>IF(D100=0,"",D100*100/$D$85)</f>
        <v/>
      </c>
      <c r="E115" s="69" t="str">
        <f>IF(E100=0,"",E100*100/$E$85)</f>
        <v/>
      </c>
      <c r="F115" s="69" t="str">
        <f>IF(F100=0,"",F100*100/$F$85)</f>
        <v/>
      </c>
      <c r="G115" s="69" t="str">
        <f>IF(G100=0,"",G100*100/$G$85)</f>
        <v/>
      </c>
      <c r="H115" s="69" t="str">
        <f>IF(H100=0,"",H100*100/$H$85)</f>
        <v/>
      </c>
      <c r="I115" s="69" t="str">
        <f>IF(I100=0,"",I100*100/$I$85)</f>
        <v/>
      </c>
      <c r="J115" s="69" t="str">
        <f>IF(J100=0,"",J100*100/$J$85)</f>
        <v/>
      </c>
      <c r="K115" s="69" t="str">
        <f>IF(K100=0,"",K100*100/$K$85)</f>
        <v/>
      </c>
      <c r="L115" s="69" t="str">
        <f>IF(L100=0,"",L100*100/$L$85)</f>
        <v/>
      </c>
      <c r="M115" s="69" t="str">
        <f>IF(M100=0,"",M100*100/$M$85)</f>
        <v/>
      </c>
      <c r="N115" s="69" t="str">
        <f>IF(N100=0,"",N100*100/$N$85)</f>
        <v/>
      </c>
      <c r="O115" s="69" t="str">
        <f>IF(O100=0,"",O100*100/$O$85)</f>
        <v/>
      </c>
      <c r="P115" s="69" t="str">
        <f>IF(P100=0,"",P100*100/$P$85)</f>
        <v/>
      </c>
      <c r="Q115" s="69" t="str">
        <f>IF(Q100=0,"",Q100*100/$Q$85)</f>
        <v/>
      </c>
      <c r="R115" s="69" t="str">
        <f>IF(R100=0,"",R100*100/$R$85)</f>
        <v/>
      </c>
      <c r="S115" s="69" t="str">
        <f>IF(S100=0,"",S100*100/$S$85)</f>
        <v/>
      </c>
      <c r="T115" s="69" t="str">
        <f>IF(T100=0,"",T100*100/$T$85)</f>
        <v/>
      </c>
      <c r="U115" s="69" t="str">
        <f>IF(U100=0,"",U100*100/$U$85)</f>
        <v/>
      </c>
      <c r="V115" s="94" t="str">
        <f>IF(V100=0,"",V100*100/$V$85)</f>
        <v/>
      </c>
    </row>
    <row r="116" spans="1:22" x14ac:dyDescent="0.3">
      <c r="A116" s="11" t="s">
        <v>46</v>
      </c>
      <c r="B116" s="69" t="str">
        <f>IF(B101=0,"",B101*100/$B$85)</f>
        <v/>
      </c>
      <c r="C116" s="69" t="str">
        <f>IF(C101=0,"",C101*100/$C$85)</f>
        <v/>
      </c>
      <c r="D116" s="69" t="str">
        <f>IF(D101=0,"",D101*100/$D$85)</f>
        <v/>
      </c>
      <c r="E116" s="69" t="str">
        <f>IF(E101=0,"",E101*100/$E$85)</f>
        <v/>
      </c>
      <c r="F116" s="69" t="str">
        <f>IF(F101=0,"",F101*100/$F$85)</f>
        <v/>
      </c>
      <c r="G116" s="69" t="str">
        <f>IF(G101=0,"",G101*100/$G$85)</f>
        <v/>
      </c>
      <c r="H116" s="69" t="str">
        <f>IF(H101=0,"",H101*100/$H$85)</f>
        <v/>
      </c>
      <c r="I116" s="69" t="str">
        <f>IF(I101=0,"",I101*100/$I$85)</f>
        <v/>
      </c>
      <c r="J116" s="69" t="str">
        <f>IF(J101=0,"",J101*100/$J$85)</f>
        <v/>
      </c>
      <c r="K116" s="69" t="str">
        <f>IF(K101=0,"",K101*100/$K$85)</f>
        <v/>
      </c>
      <c r="L116" s="69" t="str">
        <f>IF(L101=0,"",L101*100/$L$85)</f>
        <v/>
      </c>
      <c r="M116" s="69" t="str">
        <f>IF(M101=0,"",M101*100/$M$85)</f>
        <v/>
      </c>
      <c r="N116" s="69" t="str">
        <f>IF(N101=0,"",N101*100/$N$85)</f>
        <v/>
      </c>
      <c r="O116" s="69" t="str">
        <f>IF(O101=0,"",O101*100/$O$85)</f>
        <v/>
      </c>
      <c r="P116" s="69" t="str">
        <f>IF(P101=0,"",P101*100/$P$85)</f>
        <v/>
      </c>
      <c r="Q116" s="69" t="str">
        <f>IF(Q101=0,"",Q101*100/$Q$85)</f>
        <v/>
      </c>
      <c r="R116" s="69" t="str">
        <f>IF(R101=0,"",R101*100/$R$85)</f>
        <v/>
      </c>
      <c r="S116" s="69" t="str">
        <f>IF(S101=0,"",S101*100/$S$85)</f>
        <v/>
      </c>
      <c r="T116" s="69" t="str">
        <f>IF(T101=0,"",T101*100/$T$85)</f>
        <v/>
      </c>
      <c r="U116" s="69" t="str">
        <f>IF(U101=0,"",U101*100/$U$85)</f>
        <v/>
      </c>
      <c r="V116" s="94" t="str">
        <f>IF(V101=0,"",V101*100/$V$85)</f>
        <v/>
      </c>
    </row>
    <row r="117" spans="1:22" x14ac:dyDescent="0.3">
      <c r="A117" s="11" t="s">
        <v>8</v>
      </c>
      <c r="B117" s="69" t="str">
        <f>IF(B102=0,"",B102*100/$B$85)</f>
        <v/>
      </c>
      <c r="C117" s="69" t="str">
        <f>IF(C102=0,"",C102*100/$C$85)</f>
        <v/>
      </c>
      <c r="D117" s="69" t="str">
        <f>IF(D102=0,"",D102*100/$D$85)</f>
        <v/>
      </c>
      <c r="E117" s="69" t="str">
        <f>IF(E102=0,"",E102*100/$E$85)</f>
        <v/>
      </c>
      <c r="F117" s="69" t="str">
        <f>IF(F102=0,"",F102*100/$F$85)</f>
        <v/>
      </c>
      <c r="G117" s="69" t="str">
        <f>IF(G102=0,"",G102*100/$G$85)</f>
        <v/>
      </c>
      <c r="H117" s="69" t="str">
        <f>IF(H102=0,"",H102*100/$H$85)</f>
        <v/>
      </c>
      <c r="I117" s="69" t="str">
        <f>IF(I102=0,"",I102*100/$I$85)</f>
        <v/>
      </c>
      <c r="J117" s="69" t="str">
        <f>IF(J102=0,"",J102*100/$J$85)</f>
        <v/>
      </c>
      <c r="K117" s="69" t="str">
        <f>IF(K102=0,"",K102*100/$K$85)</f>
        <v/>
      </c>
      <c r="L117" s="69" t="str">
        <f>IF(L102=0,"",L102*100/$L$85)</f>
        <v/>
      </c>
      <c r="M117" s="69" t="str">
        <f>IF(M102=0,"",M102*100/$M$85)</f>
        <v/>
      </c>
      <c r="N117" s="69" t="str">
        <f>IF(N102=0,"",N102*100/$N$85)</f>
        <v/>
      </c>
      <c r="O117" s="69" t="str">
        <f>IF(O102=0,"",O102*100/$O$85)</f>
        <v/>
      </c>
      <c r="P117" s="69" t="str">
        <f>IF(P102=0,"",P102*100/$P$85)</f>
        <v/>
      </c>
      <c r="Q117" s="69">
        <f>IF(Q102=0,"",Q102*100/$Q$85)</f>
        <v>50</v>
      </c>
      <c r="R117" s="69">
        <f>IF(R102=0,"",R102*100/$R$85)</f>
        <v>50</v>
      </c>
      <c r="S117" s="69">
        <f>IF(S102=0,"",S102*100/$S$85)</f>
        <v>50</v>
      </c>
      <c r="T117" s="69">
        <f>IF(T102=0,"",T102*100/$T$85)</f>
        <v>50</v>
      </c>
      <c r="U117" s="69">
        <f>IF(U102=0,"",U102*100/$U$85)</f>
        <v>83.333333333333329</v>
      </c>
      <c r="V117" s="94">
        <f>IF(V102=0,"",V102*100/$V$85)</f>
        <v>75</v>
      </c>
    </row>
    <row r="118" spans="1:22" x14ac:dyDescent="0.3">
      <c r="A118" s="38" t="s">
        <v>98</v>
      </c>
      <c r="B118" s="69" t="str">
        <f>IFERROR(B103*100/B85,"")</f>
        <v/>
      </c>
      <c r="C118" s="69" t="str">
        <f t="shared" ref="C118:V118" si="34">IFERROR(C103*100/C85,"")</f>
        <v/>
      </c>
      <c r="D118" s="69" t="str">
        <f t="shared" si="34"/>
        <v/>
      </c>
      <c r="E118" s="69" t="str">
        <f t="shared" si="34"/>
        <v/>
      </c>
      <c r="F118" s="69" t="str">
        <f t="shared" si="34"/>
        <v/>
      </c>
      <c r="G118" s="69" t="str">
        <f t="shared" si="34"/>
        <v/>
      </c>
      <c r="H118" s="69">
        <f t="shared" si="34"/>
        <v>100</v>
      </c>
      <c r="I118" s="69">
        <f t="shared" si="34"/>
        <v>100</v>
      </c>
      <c r="J118" s="69">
        <f t="shared" si="34"/>
        <v>100</v>
      </c>
      <c r="K118" s="69">
        <f t="shared" si="34"/>
        <v>100</v>
      </c>
      <c r="L118" s="69">
        <f t="shared" si="34"/>
        <v>100</v>
      </c>
      <c r="M118" s="69">
        <f t="shared" si="34"/>
        <v>100</v>
      </c>
      <c r="N118" s="69">
        <f t="shared" si="34"/>
        <v>100</v>
      </c>
      <c r="O118" s="69">
        <f t="shared" si="34"/>
        <v>100</v>
      </c>
      <c r="P118" s="69">
        <f t="shared" si="34"/>
        <v>100</v>
      </c>
      <c r="Q118" s="69">
        <f t="shared" si="34"/>
        <v>100</v>
      </c>
      <c r="R118" s="69">
        <f t="shared" si="34"/>
        <v>100</v>
      </c>
      <c r="S118" s="69">
        <f t="shared" si="34"/>
        <v>100</v>
      </c>
      <c r="T118" s="69">
        <f t="shared" si="34"/>
        <v>100</v>
      </c>
      <c r="U118" s="69">
        <f t="shared" si="34"/>
        <v>83.333333333333329</v>
      </c>
      <c r="V118" s="94">
        <f t="shared" si="34"/>
        <v>87.5</v>
      </c>
    </row>
    <row r="119" spans="1:22" ht="41.4" x14ac:dyDescent="0.3">
      <c r="A119" s="39" t="s">
        <v>99</v>
      </c>
      <c r="B119" s="70" t="str">
        <f>IFERROR(B104*100/B85,"")</f>
        <v/>
      </c>
      <c r="C119" s="70" t="str">
        <f t="shared" ref="C119:V119" si="35">IFERROR(C104*100/C85,"")</f>
        <v/>
      </c>
      <c r="D119" s="70" t="str">
        <f t="shared" si="35"/>
        <v/>
      </c>
      <c r="E119" s="70" t="str">
        <f t="shared" si="35"/>
        <v/>
      </c>
      <c r="F119" s="70" t="str">
        <f t="shared" si="35"/>
        <v/>
      </c>
      <c r="G119" s="70" t="str">
        <f t="shared" si="35"/>
        <v/>
      </c>
      <c r="H119" s="70">
        <f t="shared" si="35"/>
        <v>100</v>
      </c>
      <c r="I119" s="70">
        <f t="shared" si="35"/>
        <v>100</v>
      </c>
      <c r="J119" s="70">
        <f t="shared" si="35"/>
        <v>100</v>
      </c>
      <c r="K119" s="70">
        <f t="shared" si="35"/>
        <v>100</v>
      </c>
      <c r="L119" s="70">
        <f t="shared" si="35"/>
        <v>100</v>
      </c>
      <c r="M119" s="70">
        <f t="shared" si="35"/>
        <v>100</v>
      </c>
      <c r="N119" s="70">
        <f t="shared" si="35"/>
        <v>100</v>
      </c>
      <c r="O119" s="70">
        <f t="shared" si="35"/>
        <v>100</v>
      </c>
      <c r="P119" s="70">
        <f t="shared" si="35"/>
        <v>100</v>
      </c>
      <c r="Q119" s="70">
        <f t="shared" si="35"/>
        <v>100</v>
      </c>
      <c r="R119" s="70">
        <f t="shared" si="35"/>
        <v>100</v>
      </c>
      <c r="S119" s="70">
        <f t="shared" si="35"/>
        <v>100</v>
      </c>
      <c r="T119" s="70">
        <f t="shared" si="35"/>
        <v>100</v>
      </c>
      <c r="U119" s="70">
        <f t="shared" si="35"/>
        <v>83.333333333333329</v>
      </c>
      <c r="V119" s="95">
        <f t="shared" si="35"/>
        <v>87.5</v>
      </c>
    </row>
    <row r="120" spans="1:22" x14ac:dyDescent="0.3">
      <c r="A120" s="29"/>
      <c r="B120" s="30"/>
      <c r="C120" s="31"/>
      <c r="D120" s="30"/>
      <c r="E120" s="31"/>
      <c r="F120" s="30"/>
      <c r="G120" s="31"/>
      <c r="H120" s="30"/>
      <c r="I120" s="31"/>
      <c r="J120" s="30"/>
      <c r="K120" s="31"/>
      <c r="L120" s="30"/>
      <c r="M120" s="31"/>
      <c r="N120" s="30"/>
      <c r="O120" s="31"/>
    </row>
    <row r="121" spans="1:22" x14ac:dyDescent="0.3">
      <c r="A121" s="4" t="s">
        <v>59</v>
      </c>
    </row>
    <row r="123" spans="1:22" x14ac:dyDescent="0.3">
      <c r="A123" s="146" t="s">
        <v>47</v>
      </c>
      <c r="B123" s="146"/>
      <c r="C123" s="146"/>
      <c r="D123" s="146"/>
      <c r="E123" s="146"/>
      <c r="F123" s="146"/>
      <c r="G123" s="146"/>
      <c r="H123" s="146"/>
      <c r="I123" s="146"/>
      <c r="J123" s="146"/>
      <c r="K123" s="146"/>
      <c r="L123" s="146"/>
      <c r="M123" s="146"/>
      <c r="N123" s="146"/>
      <c r="O123" s="146"/>
    </row>
    <row r="124" spans="1:22" x14ac:dyDescent="0.3">
      <c r="A124" s="145" t="s">
        <v>9</v>
      </c>
      <c r="B124" s="176">
        <v>2006</v>
      </c>
      <c r="C124" s="177"/>
      <c r="D124" s="176">
        <v>2007</v>
      </c>
      <c r="E124" s="177"/>
      <c r="F124" s="176">
        <v>2008</v>
      </c>
      <c r="G124" s="177"/>
      <c r="H124" s="176">
        <v>2009</v>
      </c>
      <c r="I124" s="177"/>
      <c r="J124" s="176">
        <v>2010</v>
      </c>
      <c r="K124" s="177"/>
      <c r="L124" s="176">
        <v>2011</v>
      </c>
      <c r="M124" s="177"/>
      <c r="N124" s="176">
        <v>2012</v>
      </c>
      <c r="O124" s="177"/>
    </row>
    <row r="125" spans="1:22" x14ac:dyDescent="0.3">
      <c r="A125" s="145"/>
      <c r="B125" s="9" t="s">
        <v>4</v>
      </c>
      <c r="C125" s="106" t="s">
        <v>0</v>
      </c>
      <c r="D125" s="9" t="s">
        <v>4</v>
      </c>
      <c r="E125" s="106" t="s">
        <v>0</v>
      </c>
      <c r="F125" s="9" t="s">
        <v>4</v>
      </c>
      <c r="G125" s="106" t="s">
        <v>0</v>
      </c>
      <c r="H125" s="9" t="s">
        <v>4</v>
      </c>
      <c r="I125" s="106" t="s">
        <v>0</v>
      </c>
      <c r="J125" s="9" t="s">
        <v>4</v>
      </c>
      <c r="K125" s="106" t="s">
        <v>0</v>
      </c>
      <c r="L125" s="9" t="s">
        <v>4</v>
      </c>
      <c r="M125" s="106" t="s">
        <v>0</v>
      </c>
      <c r="N125" s="9" t="s">
        <v>4</v>
      </c>
      <c r="O125" s="106" t="s">
        <v>0</v>
      </c>
    </row>
    <row r="126" spans="1:22" x14ac:dyDescent="0.3">
      <c r="A126" s="2" t="s">
        <v>84</v>
      </c>
      <c r="B126" s="52"/>
      <c r="C126" s="66" t="str">
        <f t="shared" ref="C126:C131" si="36">IF(B126=0,"",B126*100/$B$78)</f>
        <v/>
      </c>
      <c r="D126" s="77"/>
      <c r="E126" s="66" t="str">
        <f>IF(D126=0,"",D126*100/#REF!)</f>
        <v/>
      </c>
      <c r="F126" s="77">
        <v>0</v>
      </c>
      <c r="G126" s="66" t="str">
        <f t="shared" ref="G126:G131" si="37">IF(F126=0,"",F126*100/$C$78)</f>
        <v/>
      </c>
      <c r="H126" s="77">
        <v>0</v>
      </c>
      <c r="I126" s="66" t="str">
        <f t="shared" ref="I126:I131" si="38">IF(H126=0,"",H126*100/$D$78)</f>
        <v/>
      </c>
      <c r="J126" s="77">
        <v>0</v>
      </c>
      <c r="K126" s="66" t="str">
        <f t="shared" ref="K126:K131" si="39">IF(J126=0,"",J126*100/$E$78)</f>
        <v/>
      </c>
      <c r="L126" s="77">
        <v>20</v>
      </c>
      <c r="M126" s="66">
        <f t="shared" ref="M126:M131" si="40">IF(L126=0,"",L126*100/$F$78)</f>
        <v>37.037037037037038</v>
      </c>
      <c r="N126" s="77">
        <v>20</v>
      </c>
      <c r="O126" s="67">
        <f t="shared" ref="O126:O131" si="41">IF(N126=0,"",N126*100/$G$78)</f>
        <v>30.303030303030305</v>
      </c>
    </row>
    <row r="127" spans="1:22" x14ac:dyDescent="0.3">
      <c r="A127" s="3" t="s">
        <v>85</v>
      </c>
      <c r="B127" s="53"/>
      <c r="C127" s="58" t="str">
        <f t="shared" si="36"/>
        <v/>
      </c>
      <c r="D127" s="78"/>
      <c r="E127" s="58" t="str">
        <f>IF(D127=0,"",D127*100/#REF!)</f>
        <v/>
      </c>
      <c r="F127" s="78">
        <v>0</v>
      </c>
      <c r="G127" s="58" t="str">
        <f t="shared" si="37"/>
        <v/>
      </c>
      <c r="H127" s="78">
        <v>0</v>
      </c>
      <c r="I127" s="58" t="str">
        <f t="shared" si="38"/>
        <v/>
      </c>
      <c r="J127" s="78">
        <v>0</v>
      </c>
      <c r="K127" s="58" t="str">
        <f t="shared" si="39"/>
        <v/>
      </c>
      <c r="L127" s="78">
        <v>0</v>
      </c>
      <c r="M127" s="58" t="str">
        <f t="shared" si="40"/>
        <v/>
      </c>
      <c r="N127" s="78">
        <v>0</v>
      </c>
      <c r="O127" s="59" t="str">
        <f t="shared" si="41"/>
        <v/>
      </c>
    </row>
    <row r="128" spans="1:22" ht="14.4" x14ac:dyDescent="0.35">
      <c r="A128" s="3" t="s">
        <v>86</v>
      </c>
      <c r="B128" s="53"/>
      <c r="C128" s="58" t="str">
        <f t="shared" si="36"/>
        <v/>
      </c>
      <c r="D128" s="78"/>
      <c r="E128" s="58" t="str">
        <f>IF(D128=0,"",D128*100/#REF!)</f>
        <v/>
      </c>
      <c r="F128" s="78">
        <v>0</v>
      </c>
      <c r="G128" s="58" t="str">
        <f t="shared" si="37"/>
        <v/>
      </c>
      <c r="H128" s="78">
        <v>0</v>
      </c>
      <c r="I128" s="58" t="str">
        <f t="shared" si="38"/>
        <v/>
      </c>
      <c r="J128" s="78">
        <v>0</v>
      </c>
      <c r="K128" s="58" t="str">
        <f t="shared" si="39"/>
        <v/>
      </c>
      <c r="L128" s="78">
        <v>0</v>
      </c>
      <c r="M128" s="58" t="str">
        <f t="shared" si="40"/>
        <v/>
      </c>
      <c r="N128" s="78">
        <v>0</v>
      </c>
      <c r="O128" s="59" t="str">
        <f t="shared" si="41"/>
        <v/>
      </c>
      <c r="Q128" s="136"/>
      <c r="R128" s="136"/>
      <c r="S128" s="136"/>
      <c r="T128" s="137"/>
      <c r="U128" s="137"/>
    </row>
    <row r="129" spans="1:21" ht="27.6" x14ac:dyDescent="0.3">
      <c r="A129" s="3" t="s">
        <v>87</v>
      </c>
      <c r="B129" s="53"/>
      <c r="C129" s="58" t="str">
        <f t="shared" si="36"/>
        <v/>
      </c>
      <c r="D129" s="78"/>
      <c r="E129" s="58" t="str">
        <f>IF(D129=0,"",D129*100/#REF!)</f>
        <v/>
      </c>
      <c r="F129" s="78">
        <v>6</v>
      </c>
      <c r="G129" s="58">
        <f t="shared" si="37"/>
        <v>100</v>
      </c>
      <c r="H129" s="78">
        <v>13</v>
      </c>
      <c r="I129" s="58">
        <f t="shared" si="38"/>
        <v>100</v>
      </c>
      <c r="J129" s="78">
        <v>34</v>
      </c>
      <c r="K129" s="58">
        <f t="shared" si="39"/>
        <v>100</v>
      </c>
      <c r="L129" s="78">
        <v>20</v>
      </c>
      <c r="M129" s="58">
        <f t="shared" si="40"/>
        <v>37.037037037037038</v>
      </c>
      <c r="N129" s="78">
        <v>40</v>
      </c>
      <c r="O129" s="59">
        <f t="shared" si="41"/>
        <v>60.606060606060609</v>
      </c>
      <c r="Q129" s="13"/>
      <c r="R129" s="13"/>
      <c r="S129" s="13"/>
      <c r="T129" s="13"/>
      <c r="U129" s="13"/>
    </row>
    <row r="130" spans="1:21" x14ac:dyDescent="0.3">
      <c r="A130" s="3" t="s">
        <v>65</v>
      </c>
      <c r="B130" s="54">
        <f>SUM(B126:B129)</f>
        <v>0</v>
      </c>
      <c r="C130" s="58" t="str">
        <f t="shared" si="36"/>
        <v/>
      </c>
      <c r="D130" s="54">
        <f>SUM(D126:D129)</f>
        <v>0</v>
      </c>
      <c r="E130" s="58" t="str">
        <f>IF(D130=0,"",D130*100/#REF!)</f>
        <v/>
      </c>
      <c r="F130" s="54">
        <f>SUM(F126:F129)</f>
        <v>6</v>
      </c>
      <c r="G130" s="58">
        <f t="shared" si="37"/>
        <v>100</v>
      </c>
      <c r="H130" s="54">
        <f>SUM(H126:H129)</f>
        <v>13</v>
      </c>
      <c r="I130" s="58">
        <f t="shared" si="38"/>
        <v>100</v>
      </c>
      <c r="J130" s="54">
        <f>SUM(J126:J129)</f>
        <v>34</v>
      </c>
      <c r="K130" s="58">
        <f t="shared" si="39"/>
        <v>100</v>
      </c>
      <c r="L130" s="54">
        <f>SUM(L126:L129)</f>
        <v>40</v>
      </c>
      <c r="M130" s="58">
        <f t="shared" si="40"/>
        <v>74.074074074074076</v>
      </c>
      <c r="N130" s="54">
        <f>SUM(N126:N129)</f>
        <v>60</v>
      </c>
      <c r="O130" s="59">
        <f t="shared" si="41"/>
        <v>90.909090909090907</v>
      </c>
    </row>
    <row r="131" spans="1:21" x14ac:dyDescent="0.3">
      <c r="A131" s="11" t="s">
        <v>67</v>
      </c>
      <c r="B131" s="53"/>
      <c r="C131" s="58" t="str">
        <f t="shared" si="36"/>
        <v/>
      </c>
      <c r="D131" s="53"/>
      <c r="E131" s="58" t="str">
        <f>IF(D131=0,"",D131*100/#REF!)</f>
        <v/>
      </c>
      <c r="F131" s="53">
        <v>6</v>
      </c>
      <c r="G131" s="58">
        <f t="shared" si="37"/>
        <v>100</v>
      </c>
      <c r="H131" s="53">
        <v>13</v>
      </c>
      <c r="I131" s="58">
        <f t="shared" si="38"/>
        <v>100</v>
      </c>
      <c r="J131" s="53">
        <v>34</v>
      </c>
      <c r="K131" s="58">
        <f t="shared" si="39"/>
        <v>100</v>
      </c>
      <c r="L131" s="53">
        <v>40</v>
      </c>
      <c r="M131" s="58">
        <f t="shared" si="40"/>
        <v>74.074074074074076</v>
      </c>
      <c r="N131" s="53">
        <v>60</v>
      </c>
      <c r="O131" s="59">
        <f t="shared" si="41"/>
        <v>90.909090909090907</v>
      </c>
    </row>
    <row r="132" spans="1:21" ht="27.6" x14ac:dyDescent="0.3">
      <c r="A132" s="43" t="s">
        <v>119</v>
      </c>
      <c r="B132" s="53"/>
      <c r="C132" s="58" t="str">
        <f>IFERROR(B132*100/B78,"")</f>
        <v/>
      </c>
      <c r="D132" s="53"/>
      <c r="E132" s="58" t="str">
        <f>IFERROR(D132*100/#REF!,"")</f>
        <v/>
      </c>
      <c r="F132" s="53">
        <v>0</v>
      </c>
      <c r="G132" s="58">
        <f>IFERROR(F132*100/C78,"")</f>
        <v>0</v>
      </c>
      <c r="H132" s="53">
        <v>0</v>
      </c>
      <c r="I132" s="58">
        <f>IFERROR(H132*100/D78,"")</f>
        <v>0</v>
      </c>
      <c r="J132" s="53">
        <v>4</v>
      </c>
      <c r="K132" s="58">
        <f>IFERROR(J132*100/E78,"")</f>
        <v>11.764705882352942</v>
      </c>
      <c r="L132" s="53">
        <v>6</v>
      </c>
      <c r="M132" s="58">
        <f>IFERROR(L132*100/F78,"")</f>
        <v>11.111111111111111</v>
      </c>
      <c r="N132" s="53">
        <v>8</v>
      </c>
      <c r="O132" s="59">
        <f>IFERROR(N132*100/G78,"")</f>
        <v>12.121212121212121</v>
      </c>
    </row>
    <row r="133" spans="1:21" ht="27.6" x14ac:dyDescent="0.3">
      <c r="A133" s="38" t="s">
        <v>101</v>
      </c>
      <c r="B133" s="53"/>
      <c r="C133" s="58" t="str">
        <f>IFERROR(B133*100/B132,"")</f>
        <v/>
      </c>
      <c r="D133" s="53"/>
      <c r="E133" s="58" t="str">
        <f>IFERROR(D133*100/D132,"")</f>
        <v/>
      </c>
      <c r="F133" s="53">
        <v>0</v>
      </c>
      <c r="G133" s="58" t="str">
        <f>IFERROR(F133*100/F132,"")</f>
        <v/>
      </c>
      <c r="H133" s="53">
        <v>0</v>
      </c>
      <c r="I133" s="58" t="str">
        <f>IFERROR(H133*100/H132,"")</f>
        <v/>
      </c>
      <c r="J133" s="53">
        <v>4</v>
      </c>
      <c r="K133" s="58">
        <f>IFERROR(J133*100/J132,"")</f>
        <v>100</v>
      </c>
      <c r="L133" s="53">
        <v>4</v>
      </c>
      <c r="M133" s="58">
        <f>IFERROR(L133*100/L132,"")</f>
        <v>66.666666666666671</v>
      </c>
      <c r="N133" s="53">
        <v>6</v>
      </c>
      <c r="O133" s="59">
        <f>IFERROR(N133*100/N132,"")</f>
        <v>75</v>
      </c>
    </row>
    <row r="134" spans="1:21" ht="27.6" x14ac:dyDescent="0.3">
      <c r="A134" s="38" t="s">
        <v>102</v>
      </c>
      <c r="B134" s="53"/>
      <c r="C134" s="58" t="str">
        <f>IFERROR(B134*100/B132,"")</f>
        <v/>
      </c>
      <c r="D134" s="53"/>
      <c r="E134" s="58" t="str">
        <f>IFERROR(D134*100/D132,"")</f>
        <v/>
      </c>
      <c r="F134" s="53">
        <v>0</v>
      </c>
      <c r="G134" s="58" t="str">
        <f>IFERROR(F134*100/F132,"")</f>
        <v/>
      </c>
      <c r="H134" s="53">
        <v>0</v>
      </c>
      <c r="I134" s="58" t="str">
        <f>IFERROR(H134*100/H132,"")</f>
        <v/>
      </c>
      <c r="J134" s="53">
        <v>0</v>
      </c>
      <c r="K134" s="58">
        <f>IFERROR(J134*100/J132,"")</f>
        <v>0</v>
      </c>
      <c r="L134" s="53">
        <v>2</v>
      </c>
      <c r="M134" s="58">
        <f>IFERROR(L134*100/L132,"")</f>
        <v>33.333333333333336</v>
      </c>
      <c r="N134" s="53">
        <v>2</v>
      </c>
      <c r="O134" s="59">
        <f>IFERROR(N134*100/N132,"")</f>
        <v>25</v>
      </c>
    </row>
    <row r="135" spans="1:21" x14ac:dyDescent="0.3">
      <c r="A135" s="38" t="s">
        <v>104</v>
      </c>
      <c r="B135" s="53"/>
      <c r="C135" s="58" t="str">
        <f>IFERROR(B135*100/B78,"")</f>
        <v/>
      </c>
      <c r="D135" s="53"/>
      <c r="E135" s="58" t="str">
        <f>IFERROR(D135*100/#REF!,"")</f>
        <v/>
      </c>
      <c r="F135" s="53">
        <v>6</v>
      </c>
      <c r="G135" s="58">
        <f>IFERROR(F135*100/C78,"")</f>
        <v>100</v>
      </c>
      <c r="H135" s="53">
        <v>7</v>
      </c>
      <c r="I135" s="58">
        <f>IFERROR(H135*100/D78,"")</f>
        <v>53.846153846153847</v>
      </c>
      <c r="J135" s="53">
        <v>20</v>
      </c>
      <c r="K135" s="58">
        <f>IFERROR(J135*100/E78,"")</f>
        <v>58.823529411764703</v>
      </c>
      <c r="L135" s="53">
        <v>20</v>
      </c>
      <c r="M135" s="58">
        <f>IFERROR(L135*100/F78,"")</f>
        <v>37.037037037037038</v>
      </c>
      <c r="N135" s="53">
        <v>20</v>
      </c>
      <c r="O135" s="59">
        <f>IFERROR(N135*100/G78,"")</f>
        <v>30.303030303030305</v>
      </c>
    </row>
    <row r="136" spans="1:21" ht="41.4" x14ac:dyDescent="0.3">
      <c r="A136" s="38" t="s">
        <v>103</v>
      </c>
      <c r="B136" s="53"/>
      <c r="C136" s="58" t="str">
        <f>IFERROR(B136*100/B135,"")</f>
        <v/>
      </c>
      <c r="D136" s="53"/>
      <c r="E136" s="58" t="str">
        <f>IFERROR(D136*100/D135,"")</f>
        <v/>
      </c>
      <c r="F136" s="53"/>
      <c r="G136" s="58">
        <f>IFERROR(F136*100/F135,"")</f>
        <v>0</v>
      </c>
      <c r="H136" s="53"/>
      <c r="I136" s="58">
        <f>IFERROR(H136*100/H135,"")</f>
        <v>0</v>
      </c>
      <c r="J136" s="53"/>
      <c r="K136" s="58">
        <f>IFERROR(J136*100/J135,"")</f>
        <v>0</v>
      </c>
      <c r="L136" s="53"/>
      <c r="M136" s="58">
        <f>IFERROR(L136*100/L135,"")</f>
        <v>0</v>
      </c>
      <c r="N136" s="53"/>
      <c r="O136" s="59">
        <f>IFERROR(N136*100/N135,"")</f>
        <v>0</v>
      </c>
    </row>
    <row r="137" spans="1:21" ht="27.6" x14ac:dyDescent="0.3">
      <c r="A137" s="11" t="s">
        <v>75</v>
      </c>
      <c r="B137" s="79"/>
      <c r="C137" s="78"/>
      <c r="D137" s="78"/>
      <c r="E137" s="78"/>
      <c r="F137" s="78"/>
      <c r="G137" s="78"/>
      <c r="H137" s="78"/>
      <c r="I137" s="78"/>
      <c r="J137" s="78"/>
      <c r="K137" s="78"/>
      <c r="L137" s="78"/>
      <c r="M137" s="78"/>
      <c r="N137" s="78"/>
      <c r="O137" s="80"/>
      <c r="P137" s="23"/>
      <c r="Q137" s="24"/>
      <c r="R137" s="24"/>
      <c r="S137" s="24"/>
      <c r="T137" s="24"/>
    </row>
    <row r="138" spans="1:21" ht="27.6" x14ac:dyDescent="0.3">
      <c r="A138" s="11" t="s">
        <v>76</v>
      </c>
      <c r="B138" s="79"/>
      <c r="C138" s="78"/>
      <c r="D138" s="78"/>
      <c r="E138" s="78"/>
      <c r="F138" s="78"/>
      <c r="G138" s="78"/>
      <c r="H138" s="78"/>
      <c r="I138" s="78"/>
      <c r="J138" s="78"/>
      <c r="K138" s="78"/>
      <c r="L138" s="78"/>
      <c r="M138" s="78"/>
      <c r="N138" s="78"/>
      <c r="O138" s="80"/>
      <c r="P138" s="24"/>
      <c r="Q138" s="24"/>
      <c r="R138" s="24"/>
      <c r="S138" s="24"/>
      <c r="T138" s="24"/>
    </row>
    <row r="139" spans="1:21" ht="27.6" x14ac:dyDescent="0.3">
      <c r="A139" s="11" t="s">
        <v>77</v>
      </c>
      <c r="B139" s="79"/>
      <c r="C139" s="81"/>
      <c r="D139" s="81"/>
      <c r="E139" s="81"/>
      <c r="F139" s="81"/>
      <c r="G139" s="81"/>
      <c r="H139" s="81"/>
      <c r="I139" s="81"/>
      <c r="J139" s="81"/>
      <c r="K139" s="81"/>
      <c r="L139" s="81"/>
      <c r="M139" s="81"/>
      <c r="N139" s="81"/>
      <c r="O139" s="82"/>
    </row>
    <row r="140" spans="1:21" ht="41.4" x14ac:dyDescent="0.3">
      <c r="A140" s="6" t="s">
        <v>48</v>
      </c>
      <c r="B140" s="214"/>
      <c r="C140" s="214"/>
      <c r="D140" s="215"/>
      <c r="E140" s="215"/>
      <c r="F140" s="215"/>
      <c r="G140" s="215"/>
      <c r="H140" s="215"/>
      <c r="I140" s="215"/>
      <c r="J140" s="173"/>
      <c r="K140" s="174"/>
      <c r="L140" s="215"/>
      <c r="M140" s="215"/>
      <c r="N140" s="215"/>
      <c r="O140" s="216"/>
    </row>
    <row r="141" spans="1:21" x14ac:dyDescent="0.3">
      <c r="A141" s="4" t="s">
        <v>59</v>
      </c>
    </row>
    <row r="142" spans="1:21" x14ac:dyDescent="0.3">
      <c r="A142" s="170" t="s">
        <v>72</v>
      </c>
      <c r="B142" s="170"/>
      <c r="C142" s="170"/>
      <c r="D142" s="170"/>
      <c r="E142" s="170"/>
      <c r="F142" s="170"/>
      <c r="G142" s="170"/>
      <c r="H142" s="170"/>
      <c r="I142" s="170"/>
      <c r="J142" s="170"/>
      <c r="K142" s="170"/>
      <c r="L142" s="170"/>
      <c r="M142" s="170"/>
      <c r="N142" s="170"/>
      <c r="O142" s="170"/>
      <c r="P142" s="170"/>
      <c r="Q142" s="170"/>
      <c r="R142" s="170"/>
      <c r="S142" s="170"/>
      <c r="T142" s="26"/>
    </row>
    <row r="143" spans="1:21" x14ac:dyDescent="0.3">
      <c r="A143" s="170" t="s">
        <v>70</v>
      </c>
      <c r="B143" s="170"/>
      <c r="C143" s="170"/>
      <c r="D143" s="170"/>
      <c r="E143" s="170"/>
      <c r="F143" s="170"/>
      <c r="G143" s="170"/>
      <c r="H143" s="170"/>
      <c r="I143" s="170"/>
      <c r="J143" s="170"/>
      <c r="K143" s="170"/>
      <c r="L143" s="170"/>
      <c r="M143" s="170"/>
      <c r="N143" s="170"/>
      <c r="O143" s="170"/>
      <c r="P143" s="170"/>
      <c r="Q143" s="170"/>
      <c r="R143" s="170"/>
      <c r="S143" s="170"/>
    </row>
    <row r="144" spans="1:21" x14ac:dyDescent="0.3">
      <c r="A144" s="103"/>
      <c r="B144" s="103"/>
      <c r="C144" s="103"/>
      <c r="D144" s="103"/>
      <c r="E144" s="103"/>
      <c r="F144" s="103"/>
      <c r="G144" s="103"/>
      <c r="H144" s="103"/>
      <c r="I144" s="103"/>
      <c r="J144" s="103"/>
      <c r="K144" s="103"/>
      <c r="L144" s="103"/>
      <c r="M144" s="103"/>
      <c r="N144" s="103"/>
      <c r="O144" s="103"/>
      <c r="P144" s="103"/>
      <c r="Q144" s="103"/>
      <c r="R144" s="103"/>
      <c r="S144" s="103"/>
    </row>
    <row r="145" spans="1:29" x14ac:dyDescent="0.3">
      <c r="A145" s="103"/>
      <c r="B145" s="103"/>
      <c r="C145" s="103"/>
      <c r="D145" s="103"/>
      <c r="E145" s="103"/>
      <c r="F145" s="103"/>
      <c r="G145" s="103"/>
      <c r="H145" s="103"/>
      <c r="I145" s="103"/>
      <c r="J145" s="103"/>
      <c r="K145" s="103"/>
      <c r="L145" s="103"/>
      <c r="M145" s="103"/>
      <c r="N145" s="103"/>
      <c r="O145" s="103"/>
      <c r="P145" s="103"/>
      <c r="Q145" s="103"/>
      <c r="R145" s="103"/>
      <c r="S145" s="103"/>
    </row>
    <row r="146" spans="1:29" ht="27.6" x14ac:dyDescent="0.3">
      <c r="A146" s="103" t="s">
        <v>88</v>
      </c>
      <c r="B146" s="103"/>
      <c r="C146" s="103"/>
      <c r="D146" s="103"/>
      <c r="E146" s="103"/>
      <c r="F146" s="103"/>
      <c r="G146" s="103"/>
      <c r="H146" s="103"/>
      <c r="I146" s="103"/>
      <c r="J146" s="103"/>
      <c r="K146" s="103"/>
      <c r="L146" s="103"/>
      <c r="M146" s="103"/>
      <c r="N146" s="103"/>
      <c r="O146" s="103"/>
      <c r="P146" s="103"/>
      <c r="Q146" s="103"/>
      <c r="R146" s="103"/>
      <c r="S146" s="103"/>
    </row>
    <row r="147" spans="1:29" x14ac:dyDescent="0.3">
      <c r="A147" s="103"/>
      <c r="B147" s="103"/>
      <c r="C147" s="103"/>
      <c r="D147" s="103"/>
      <c r="E147" s="103"/>
      <c r="F147" s="103"/>
      <c r="G147" s="103"/>
      <c r="H147" s="103"/>
      <c r="I147" s="103"/>
      <c r="J147" s="103"/>
      <c r="K147" s="103"/>
      <c r="L147" s="103"/>
      <c r="M147" s="103"/>
      <c r="N147" s="103"/>
      <c r="O147" s="103"/>
      <c r="P147" s="103"/>
      <c r="Q147" s="103"/>
      <c r="R147" s="103"/>
      <c r="S147" s="103"/>
    </row>
    <row r="148" spans="1:29" x14ac:dyDescent="0.3">
      <c r="A148" s="217" t="s">
        <v>12</v>
      </c>
      <c r="B148" s="218"/>
      <c r="C148" s="218"/>
      <c r="D148" s="218"/>
      <c r="E148" s="218"/>
      <c r="F148" s="218"/>
      <c r="G148" s="218"/>
      <c r="H148" s="218"/>
      <c r="I148" s="218"/>
      <c r="J148" s="218"/>
      <c r="K148" s="218"/>
      <c r="L148" s="218"/>
      <c r="M148" s="218"/>
      <c r="N148" s="218"/>
      <c r="O148" s="218"/>
      <c r="P148" s="218"/>
      <c r="Q148" s="218"/>
      <c r="R148" s="218"/>
      <c r="S148" s="218"/>
      <c r="T148" s="218"/>
      <c r="U148" s="218"/>
      <c r="V148" s="218"/>
    </row>
    <row r="149" spans="1:29" x14ac:dyDescent="0.3">
      <c r="A149" s="210" t="s">
        <v>9</v>
      </c>
      <c r="B149" s="219">
        <v>2006</v>
      </c>
      <c r="C149" s="219"/>
      <c r="D149" s="219"/>
      <c r="E149" s="219">
        <v>2007</v>
      </c>
      <c r="F149" s="219"/>
      <c r="G149" s="219"/>
      <c r="H149" s="219">
        <v>2008</v>
      </c>
      <c r="I149" s="219"/>
      <c r="J149" s="219"/>
      <c r="K149" s="219">
        <v>2009</v>
      </c>
      <c r="L149" s="219"/>
      <c r="M149" s="219"/>
      <c r="N149" s="219">
        <v>2010</v>
      </c>
      <c r="O149" s="219"/>
      <c r="P149" s="219"/>
      <c r="Q149" s="176">
        <v>2011</v>
      </c>
      <c r="R149" s="190"/>
      <c r="S149" s="177"/>
      <c r="T149" s="176">
        <v>2012</v>
      </c>
      <c r="U149" s="190"/>
      <c r="V149" s="177"/>
    </row>
    <row r="150" spans="1:29" x14ac:dyDescent="0.3">
      <c r="A150" s="211"/>
      <c r="B150" s="106" t="s">
        <v>91</v>
      </c>
      <c r="C150" s="219" t="s">
        <v>92</v>
      </c>
      <c r="D150" s="219"/>
      <c r="E150" s="106" t="s">
        <v>91</v>
      </c>
      <c r="F150" s="219" t="s">
        <v>92</v>
      </c>
      <c r="G150" s="219"/>
      <c r="H150" s="106" t="s">
        <v>91</v>
      </c>
      <c r="I150" s="219" t="s">
        <v>92</v>
      </c>
      <c r="J150" s="219"/>
      <c r="K150" s="106" t="s">
        <v>91</v>
      </c>
      <c r="L150" s="219" t="s">
        <v>92</v>
      </c>
      <c r="M150" s="219"/>
      <c r="N150" s="106" t="s">
        <v>91</v>
      </c>
      <c r="O150" s="219" t="s">
        <v>92</v>
      </c>
      <c r="P150" s="219"/>
      <c r="Q150" s="106" t="s">
        <v>91</v>
      </c>
      <c r="R150" s="219" t="s">
        <v>92</v>
      </c>
      <c r="S150" s="219"/>
      <c r="T150" s="106" t="s">
        <v>91</v>
      </c>
      <c r="U150" s="219" t="s">
        <v>92</v>
      </c>
      <c r="V150" s="219"/>
    </row>
    <row r="151" spans="1:29" ht="14.4" thickBot="1" x14ac:dyDescent="0.35">
      <c r="A151" s="212"/>
      <c r="B151" s="37" t="s">
        <v>4</v>
      </c>
      <c r="C151" s="37" t="s">
        <v>4</v>
      </c>
      <c r="D151" s="106" t="s">
        <v>0</v>
      </c>
      <c r="E151" s="37" t="s">
        <v>4</v>
      </c>
      <c r="F151" s="37" t="s">
        <v>4</v>
      </c>
      <c r="G151" s="106" t="s">
        <v>0</v>
      </c>
      <c r="H151" s="37" t="s">
        <v>4</v>
      </c>
      <c r="I151" s="37" t="s">
        <v>4</v>
      </c>
      <c r="J151" s="106" t="s">
        <v>0</v>
      </c>
      <c r="K151" s="37" t="s">
        <v>4</v>
      </c>
      <c r="L151" s="37" t="s">
        <v>4</v>
      </c>
      <c r="M151" s="106" t="s">
        <v>0</v>
      </c>
      <c r="N151" s="37" t="s">
        <v>4</v>
      </c>
      <c r="O151" s="37" t="s">
        <v>4</v>
      </c>
      <c r="P151" s="106" t="s">
        <v>0</v>
      </c>
      <c r="Q151" s="37" t="s">
        <v>4</v>
      </c>
      <c r="R151" s="37" t="s">
        <v>4</v>
      </c>
      <c r="S151" s="106" t="s">
        <v>0</v>
      </c>
      <c r="T151" s="37" t="s">
        <v>4</v>
      </c>
      <c r="U151" s="37" t="s">
        <v>4</v>
      </c>
      <c r="V151" s="106" t="s">
        <v>0</v>
      </c>
    </row>
    <row r="152" spans="1:29" ht="27.6" x14ac:dyDescent="0.3">
      <c r="A152" s="36" t="s">
        <v>78</v>
      </c>
      <c r="B152" s="83"/>
      <c r="C152" s="83"/>
      <c r="D152" s="84" t="str">
        <f t="shared" ref="D152:D158" si="42">IF(C152=0,"",C152*100/B152)</f>
        <v/>
      </c>
      <c r="E152" s="85"/>
      <c r="F152" s="85"/>
      <c r="G152" s="86" t="str">
        <f t="shared" ref="G152:G158" si="43">IF(F152=0,"",F152*100/E152)</f>
        <v/>
      </c>
      <c r="H152" s="85"/>
      <c r="I152" s="85"/>
      <c r="J152" s="86" t="str">
        <f t="shared" ref="J152:J158" si="44">IF(I152=0,"",I152*100/H152)</f>
        <v/>
      </c>
      <c r="K152" s="85"/>
      <c r="L152" s="85"/>
      <c r="M152" s="86" t="str">
        <f t="shared" ref="M152:M158" si="45">IF(L152=0,"",L152*100/K152)</f>
        <v/>
      </c>
      <c r="N152" s="85"/>
      <c r="O152" s="85"/>
      <c r="P152" s="86" t="str">
        <f t="shared" ref="P152:P158" si="46">IF(O152=0,"",O152*100/N152)</f>
        <v/>
      </c>
      <c r="Q152" s="85"/>
      <c r="R152" s="85"/>
      <c r="S152" s="86" t="str">
        <f t="shared" ref="S152:S158" si="47">IF(R152=0,"",R152*100/Q152)</f>
        <v/>
      </c>
      <c r="T152" s="85">
        <v>6</v>
      </c>
      <c r="U152" s="87">
        <v>6</v>
      </c>
      <c r="V152" s="88">
        <f t="shared" ref="V152:V158" si="48">IF(U152=0,"",U152*100/T152)</f>
        <v>100</v>
      </c>
      <c r="W152" s="19"/>
      <c r="X152" s="20"/>
      <c r="Y152" s="20"/>
      <c r="Z152" s="20"/>
      <c r="AA152" s="20"/>
      <c r="AB152" s="20"/>
      <c r="AC152" s="20"/>
    </row>
    <row r="153" spans="1:29" ht="27.6" x14ac:dyDescent="0.3">
      <c r="A153" s="7" t="s">
        <v>79</v>
      </c>
      <c r="B153" s="79"/>
      <c r="C153" s="79"/>
      <c r="D153" s="54" t="str">
        <f t="shared" si="42"/>
        <v/>
      </c>
      <c r="E153" s="79"/>
      <c r="F153" s="79"/>
      <c r="G153" s="54" t="str">
        <f t="shared" si="43"/>
        <v/>
      </c>
      <c r="H153" s="79"/>
      <c r="I153" s="79"/>
      <c r="J153" s="54" t="str">
        <f t="shared" si="44"/>
        <v/>
      </c>
      <c r="K153" s="79"/>
      <c r="L153" s="79"/>
      <c r="M153" s="54" t="str">
        <f t="shared" si="45"/>
        <v/>
      </c>
      <c r="N153" s="79"/>
      <c r="O153" s="79"/>
      <c r="P153" s="54" t="str">
        <f t="shared" si="46"/>
        <v/>
      </c>
      <c r="Q153" s="79"/>
      <c r="R153" s="79"/>
      <c r="S153" s="54" t="str">
        <f t="shared" si="47"/>
        <v/>
      </c>
      <c r="T153" s="79">
        <v>6</v>
      </c>
      <c r="U153" s="89">
        <v>6</v>
      </c>
      <c r="V153" s="55">
        <f t="shared" si="48"/>
        <v>100</v>
      </c>
      <c r="W153" s="19"/>
      <c r="X153" s="20"/>
      <c r="Y153" s="20"/>
      <c r="Z153" s="20"/>
      <c r="AA153" s="20"/>
      <c r="AB153" s="20"/>
      <c r="AC153" s="20"/>
    </row>
    <row r="154" spans="1:29" ht="27.6" x14ac:dyDescent="0.3">
      <c r="A154" s="7" t="s">
        <v>81</v>
      </c>
      <c r="B154" s="54" t="str">
        <f>IF(C152=0,"",C152)</f>
        <v/>
      </c>
      <c r="C154" s="79"/>
      <c r="D154" s="54" t="str">
        <f t="shared" si="42"/>
        <v/>
      </c>
      <c r="E154" s="54" t="str">
        <f>IF(F152=0,"",F152)</f>
        <v/>
      </c>
      <c r="F154" s="79"/>
      <c r="G154" s="54" t="str">
        <f t="shared" si="43"/>
        <v/>
      </c>
      <c r="H154" s="54" t="str">
        <f>IF(I152=0,"",I152)</f>
        <v/>
      </c>
      <c r="I154" s="79"/>
      <c r="J154" s="54" t="str">
        <f t="shared" si="44"/>
        <v/>
      </c>
      <c r="K154" s="54" t="str">
        <f>IF(L152=0,"",L152)</f>
        <v/>
      </c>
      <c r="L154" s="79"/>
      <c r="M154" s="54" t="str">
        <f t="shared" si="45"/>
        <v/>
      </c>
      <c r="N154" s="54" t="str">
        <f>IF(O152=0,"",O152)</f>
        <v/>
      </c>
      <c r="O154" s="79"/>
      <c r="P154" s="54" t="str">
        <f t="shared" si="46"/>
        <v/>
      </c>
      <c r="Q154" s="54" t="str">
        <f>IF(R152=0,"",R152)</f>
        <v/>
      </c>
      <c r="R154" s="79"/>
      <c r="S154" s="54" t="str">
        <f t="shared" si="47"/>
        <v/>
      </c>
      <c r="T154" s="54">
        <f>IF(U152=0,"",U152)</f>
        <v>6</v>
      </c>
      <c r="U154" s="89">
        <v>6</v>
      </c>
      <c r="V154" s="55">
        <f t="shared" si="48"/>
        <v>100</v>
      </c>
      <c r="W154" s="19"/>
      <c r="X154" s="20"/>
      <c r="Y154" s="20"/>
      <c r="Z154" s="20"/>
      <c r="AA154" s="20"/>
      <c r="AB154" s="20"/>
      <c r="AC154" s="20"/>
    </row>
    <row r="155" spans="1:29" ht="41.4" x14ac:dyDescent="0.3">
      <c r="A155" s="7" t="s">
        <v>69</v>
      </c>
      <c r="B155" s="54" t="str">
        <f>IF(C153=0,"",C153)</f>
        <v/>
      </c>
      <c r="C155" s="79"/>
      <c r="D155" s="54" t="str">
        <f t="shared" si="42"/>
        <v/>
      </c>
      <c r="E155" s="54" t="str">
        <f>IF(F153=0,"",F153)</f>
        <v/>
      </c>
      <c r="F155" s="79"/>
      <c r="G155" s="54" t="str">
        <f t="shared" si="43"/>
        <v/>
      </c>
      <c r="H155" s="54" t="str">
        <f>IF(I153=0,"",I153)</f>
        <v/>
      </c>
      <c r="I155" s="79"/>
      <c r="J155" s="54" t="str">
        <f t="shared" si="44"/>
        <v/>
      </c>
      <c r="K155" s="54" t="str">
        <f>IF(L153=0,"",L153)</f>
        <v/>
      </c>
      <c r="L155" s="79"/>
      <c r="M155" s="54" t="str">
        <f t="shared" si="45"/>
        <v/>
      </c>
      <c r="N155" s="54" t="str">
        <f>IF(O153=0,"",O153)</f>
        <v/>
      </c>
      <c r="O155" s="79"/>
      <c r="P155" s="54" t="str">
        <f t="shared" si="46"/>
        <v/>
      </c>
      <c r="Q155" s="54" t="str">
        <f>IF(R153=0,"",R153)</f>
        <v/>
      </c>
      <c r="R155" s="79"/>
      <c r="S155" s="54" t="str">
        <f t="shared" si="47"/>
        <v/>
      </c>
      <c r="T155" s="54">
        <f>IF(U153=0,"",U153)</f>
        <v>6</v>
      </c>
      <c r="U155" s="89">
        <v>6</v>
      </c>
      <c r="V155" s="55">
        <f t="shared" si="48"/>
        <v>100</v>
      </c>
      <c r="W155" s="21"/>
      <c r="X155" s="22"/>
      <c r="Y155" s="22"/>
      <c r="Z155" s="22"/>
      <c r="AA155" s="22"/>
      <c r="AB155" s="22"/>
    </row>
    <row r="156" spans="1:29" x14ac:dyDescent="0.3">
      <c r="A156" s="7" t="s">
        <v>66</v>
      </c>
      <c r="B156" s="79"/>
      <c r="C156" s="79"/>
      <c r="D156" s="54" t="str">
        <f t="shared" si="42"/>
        <v/>
      </c>
      <c r="E156" s="79"/>
      <c r="F156" s="79"/>
      <c r="G156" s="54" t="str">
        <f t="shared" si="43"/>
        <v/>
      </c>
      <c r="H156" s="79"/>
      <c r="I156" s="79"/>
      <c r="J156" s="54" t="str">
        <f t="shared" si="44"/>
        <v/>
      </c>
      <c r="K156" s="79"/>
      <c r="L156" s="79"/>
      <c r="M156" s="54" t="str">
        <f t="shared" si="45"/>
        <v/>
      </c>
      <c r="N156" s="79"/>
      <c r="O156" s="79"/>
      <c r="P156" s="54" t="str">
        <f t="shared" si="46"/>
        <v/>
      </c>
      <c r="Q156" s="79"/>
      <c r="R156" s="79"/>
      <c r="S156" s="54" t="str">
        <f t="shared" si="47"/>
        <v/>
      </c>
      <c r="T156" s="79"/>
      <c r="U156" s="89"/>
      <c r="V156" s="55" t="str">
        <f t="shared" si="48"/>
        <v/>
      </c>
    </row>
    <row r="157" spans="1:29" ht="41.4" x14ac:dyDescent="0.3">
      <c r="A157" s="7" t="s">
        <v>82</v>
      </c>
      <c r="B157" s="79"/>
      <c r="C157" s="79"/>
      <c r="D157" s="54" t="str">
        <f t="shared" si="42"/>
        <v/>
      </c>
      <c r="E157" s="79"/>
      <c r="F157" s="79"/>
      <c r="G157" s="54" t="str">
        <f t="shared" si="43"/>
        <v/>
      </c>
      <c r="H157" s="79"/>
      <c r="I157" s="79"/>
      <c r="J157" s="54" t="str">
        <f t="shared" si="44"/>
        <v/>
      </c>
      <c r="K157" s="79"/>
      <c r="L157" s="79"/>
      <c r="M157" s="54" t="str">
        <f t="shared" si="45"/>
        <v/>
      </c>
      <c r="N157" s="79"/>
      <c r="O157" s="79"/>
      <c r="P157" s="54" t="str">
        <f t="shared" si="46"/>
        <v/>
      </c>
      <c r="Q157" s="79"/>
      <c r="R157" s="79"/>
      <c r="S157" s="54" t="str">
        <f t="shared" si="47"/>
        <v/>
      </c>
      <c r="T157" s="79"/>
      <c r="U157" s="89"/>
      <c r="V157" s="55" t="str">
        <f t="shared" si="48"/>
        <v/>
      </c>
    </row>
    <row r="158" spans="1:29" ht="27.6" x14ac:dyDescent="0.3">
      <c r="A158" s="8" t="s">
        <v>83</v>
      </c>
      <c r="B158" s="105"/>
      <c r="C158" s="105"/>
      <c r="D158" s="90" t="str">
        <f t="shared" si="42"/>
        <v/>
      </c>
      <c r="E158" s="105"/>
      <c r="F158" s="105"/>
      <c r="G158" s="90" t="str">
        <f t="shared" si="43"/>
        <v/>
      </c>
      <c r="H158" s="105"/>
      <c r="I158" s="105"/>
      <c r="J158" s="90" t="str">
        <f t="shared" si="44"/>
        <v/>
      </c>
      <c r="K158" s="105"/>
      <c r="L158" s="105"/>
      <c r="M158" s="90" t="str">
        <f t="shared" si="45"/>
        <v/>
      </c>
      <c r="N158" s="105"/>
      <c r="O158" s="105"/>
      <c r="P158" s="90" t="str">
        <f t="shared" si="46"/>
        <v/>
      </c>
      <c r="Q158" s="105"/>
      <c r="R158" s="105"/>
      <c r="S158" s="90" t="str">
        <f t="shared" si="47"/>
        <v/>
      </c>
      <c r="T158" s="105"/>
      <c r="U158" s="104"/>
      <c r="V158" s="92" t="str">
        <f t="shared" si="48"/>
        <v/>
      </c>
    </row>
    <row r="159" spans="1:29" x14ac:dyDescent="0.3">
      <c r="A159" s="220" t="s">
        <v>95</v>
      </c>
      <c r="B159" s="220"/>
      <c r="C159" s="220"/>
      <c r="D159" s="220"/>
      <c r="E159" s="220"/>
      <c r="F159" s="220"/>
      <c r="G159" s="220"/>
      <c r="H159" s="220"/>
      <c r="I159" s="220"/>
      <c r="J159" s="220"/>
      <c r="K159" s="220"/>
      <c r="L159" s="220"/>
      <c r="M159" s="220"/>
      <c r="N159" s="220"/>
      <c r="O159" s="220"/>
      <c r="P159" s="220"/>
      <c r="Q159" s="220"/>
      <c r="R159" s="220"/>
      <c r="S159" s="220"/>
      <c r="T159" s="220"/>
      <c r="U159" s="220"/>
      <c r="V159" s="220"/>
    </row>
    <row r="160" spans="1:29" x14ac:dyDescent="0.3">
      <c r="A160" s="209" t="s">
        <v>93</v>
      </c>
      <c r="B160" s="209"/>
      <c r="C160" s="209"/>
      <c r="D160" s="209"/>
      <c r="E160" s="209"/>
      <c r="F160" s="209"/>
      <c r="G160" s="209"/>
      <c r="H160" s="209"/>
      <c r="I160" s="209"/>
      <c r="J160" s="209"/>
      <c r="K160" s="209"/>
      <c r="L160" s="209"/>
      <c r="M160" s="209"/>
      <c r="N160" s="209"/>
      <c r="O160" s="209"/>
      <c r="P160" s="209"/>
      <c r="Q160" s="209"/>
      <c r="R160" s="209"/>
      <c r="S160" s="209"/>
      <c r="T160" s="209"/>
      <c r="U160" s="209"/>
      <c r="V160" s="209"/>
    </row>
    <row r="161" spans="1:22" s="13" customFormat="1" x14ac:dyDescent="0.3">
      <c r="A161" s="207" t="s">
        <v>94</v>
      </c>
      <c r="B161" s="207"/>
      <c r="C161" s="207"/>
      <c r="D161" s="207"/>
      <c r="E161" s="207"/>
      <c r="F161" s="207"/>
      <c r="G161" s="207"/>
      <c r="H161" s="207"/>
      <c r="I161" s="207"/>
      <c r="J161" s="207"/>
      <c r="K161" s="207"/>
      <c r="L161" s="207"/>
      <c r="M161" s="207"/>
      <c r="N161" s="207"/>
      <c r="O161" s="207"/>
      <c r="P161" s="207"/>
      <c r="Q161" s="207"/>
      <c r="R161" s="207"/>
      <c r="S161" s="207"/>
      <c r="T161" s="207"/>
      <c r="U161" s="207"/>
      <c r="V161" s="207"/>
    </row>
    <row r="162" spans="1:22" s="13" customFormat="1" x14ac:dyDescent="0.3"/>
  </sheetData>
  <mergeCells count="120">
    <mergeCell ref="B2:N2"/>
    <mergeCell ref="A6:B6"/>
    <mergeCell ref="C6:F6"/>
    <mergeCell ref="G6:N6"/>
    <mergeCell ref="A7:B7"/>
    <mergeCell ref="C7:F7"/>
    <mergeCell ref="G7:N7"/>
    <mergeCell ref="A8:B8"/>
    <mergeCell ref="C8:F8"/>
    <mergeCell ref="G8:N8"/>
    <mergeCell ref="I30:M30"/>
    <mergeCell ref="I33:M33"/>
    <mergeCell ref="I36:M36"/>
    <mergeCell ref="I40:M40"/>
    <mergeCell ref="I43:M43"/>
    <mergeCell ref="I46:M46"/>
    <mergeCell ref="A9:B9"/>
    <mergeCell ref="C9:F9"/>
    <mergeCell ref="G9:N9"/>
    <mergeCell ref="A10:B10"/>
    <mergeCell ref="C10:F10"/>
    <mergeCell ref="G10:N10"/>
    <mergeCell ref="A11:B11"/>
    <mergeCell ref="C11:F11"/>
    <mergeCell ref="G11:N11"/>
    <mergeCell ref="A71:E71"/>
    <mergeCell ref="F71:N71"/>
    <mergeCell ref="A72:E72"/>
    <mergeCell ref="F72:N72"/>
    <mergeCell ref="A73:E73"/>
    <mergeCell ref="F73:N73"/>
    <mergeCell ref="A68:N68"/>
    <mergeCell ref="A69:E69"/>
    <mergeCell ref="F69:N69"/>
    <mergeCell ref="A70:E70"/>
    <mergeCell ref="F70:N70"/>
    <mergeCell ref="A74:E74"/>
    <mergeCell ref="F74:N74"/>
    <mergeCell ref="A81:V81"/>
    <mergeCell ref="A83:A84"/>
    <mergeCell ref="B83:D83"/>
    <mergeCell ref="E83:G83"/>
    <mergeCell ref="H83:J83"/>
    <mergeCell ref="K83:M83"/>
    <mergeCell ref="N83:P83"/>
    <mergeCell ref="Q83:S83"/>
    <mergeCell ref="T83:V83"/>
    <mergeCell ref="A92:A93"/>
    <mergeCell ref="B92:D92"/>
    <mergeCell ref="E92:G92"/>
    <mergeCell ref="H92:J92"/>
    <mergeCell ref="K92:M92"/>
    <mergeCell ref="N92:P92"/>
    <mergeCell ref="Q92:S92"/>
    <mergeCell ref="T92:V92"/>
    <mergeCell ref="T107:V107"/>
    <mergeCell ref="B140:C140"/>
    <mergeCell ref="D140:E140"/>
    <mergeCell ref="F140:G140"/>
    <mergeCell ref="H140:I140"/>
    <mergeCell ref="J140:K140"/>
    <mergeCell ref="L140:M140"/>
    <mergeCell ref="N140:O140"/>
    <mergeCell ref="Q107:S107"/>
    <mergeCell ref="A142:S142"/>
    <mergeCell ref="A123:O123"/>
    <mergeCell ref="A124:A125"/>
    <mergeCell ref="B124:C124"/>
    <mergeCell ref="D124:E124"/>
    <mergeCell ref="F124:G124"/>
    <mergeCell ref="H124:I124"/>
    <mergeCell ref="J124:K124"/>
    <mergeCell ref="L124:M124"/>
    <mergeCell ref="A107:A108"/>
    <mergeCell ref="B107:D107"/>
    <mergeCell ref="E107:G107"/>
    <mergeCell ref="H107:J107"/>
    <mergeCell ref="K107:M107"/>
    <mergeCell ref="N107:P107"/>
    <mergeCell ref="N124:O124"/>
    <mergeCell ref="A143:S143"/>
    <mergeCell ref="A148:V148"/>
    <mergeCell ref="A149:A151"/>
    <mergeCell ref="B149:D149"/>
    <mergeCell ref="E149:G149"/>
    <mergeCell ref="H149:J149"/>
    <mergeCell ref="K149:M149"/>
    <mergeCell ref="N149:P149"/>
    <mergeCell ref="Q149:S149"/>
    <mergeCell ref="A159:V159"/>
    <mergeCell ref="A160:V160"/>
    <mergeCell ref="A161:V161"/>
    <mergeCell ref="T149:V149"/>
    <mergeCell ref="C150:D150"/>
    <mergeCell ref="F150:G150"/>
    <mergeCell ref="I150:J150"/>
    <mergeCell ref="L150:M150"/>
    <mergeCell ref="O150:P150"/>
    <mergeCell ref="R150:S150"/>
    <mergeCell ref="U150:V150"/>
    <mergeCell ref="V53:V54"/>
    <mergeCell ref="B54:B55"/>
    <mergeCell ref="C54:C55"/>
    <mergeCell ref="D54:D55"/>
    <mergeCell ref="E54:G54"/>
    <mergeCell ref="S54:U54"/>
    <mergeCell ref="S55:U55"/>
    <mergeCell ref="V55:V56"/>
    <mergeCell ref="I56:M56"/>
    <mergeCell ref="R52:U52"/>
    <mergeCell ref="S56:U56"/>
    <mergeCell ref="D49:E49"/>
    <mergeCell ref="F49:G49"/>
    <mergeCell ref="H49:I49"/>
    <mergeCell ref="J49:K49"/>
    <mergeCell ref="D50:E50"/>
    <mergeCell ref="F50:G50"/>
    <mergeCell ref="S53:U53"/>
    <mergeCell ref="H50:I50"/>
    <mergeCell ref="J50:K50"/>
  </mergeCells>
  <dataValidations count="5">
    <dataValidation type="whole" showInputMessage="1" showErrorMessage="1" errorTitle="Validar" error="Se debe declarar valores numéricos que estén en el rango de 0 a 99999999" sqref="K152:L158 V85:V86 S85:S86 P85:P86 M85:M86 J85:J86 G85:G86 D85:D86 D89:V89 H152:I158 B155:B158 B152:B153 C152:C158 Q152:R158 N152:O158 T152:U158 E152:F158">
      <formula1>0</formula1>
      <formula2>999999</formula2>
    </dataValidation>
    <dataValidation type="whole" showInputMessage="1" showErrorMessage="1" errorTitle="Validar" error="Se debe declarar valores numéricos que estén en el rango de 0 a 999999" sqref="N137:N139 L137:L139 J137:J139 H137:H139 F137:F139 B137:B139 D137:D139 B126:B130 D126:D130 F126:F130 H126:H130 J126:J130 L126:L130 N126:N130">
      <formula1>0</formula1>
      <formula2>666666</formula2>
    </dataValidation>
    <dataValidation type="decimal" showInputMessage="1" showErrorMessage="1" errorTitle="Validar" error="Se debe declarar valores numéricos que estén en el rango de 0 a 999999" sqref="B140:O140">
      <formula1>0</formula1>
      <formula2>999999.999999</formula2>
    </dataValidation>
    <dataValidation type="whole" showInputMessage="1" showErrorMessage="1" errorTitle="Validar" error="Se debe declarar valores numéricos que estén en el rango de 0 a 999999" sqref="B120 U98:U104 F94:F96 U94:U96 L98:L106 I94:I96 L94:L96 O94:O96 C94:C96 N120 C98:C104 J120 F98:F106 R98:R104 D120 H120 L120 O98:O104 I98:I104 H105:H106 R94:R96 J105:J106 N105:N106 B105:B106 D105:D106 F120">
      <formula1>0</formula1>
      <formula2>999999</formula2>
    </dataValidation>
    <dataValidation type="whole" allowBlank="1" showInputMessage="1" showErrorMessage="1" sqref="P56">
      <formula1>1</formula1>
      <formula2>4</formula2>
    </dataValidation>
  </dataValidations>
  <pageMargins left="0.7" right="0.7" top="0.75" bottom="0.75" header="0.3" footer="0.3"/>
  <pageSetup scale="49" fitToHeight="0" orientation="landscape" r:id="rId1"/>
  <rowBreaks count="2" manualBreakCount="2">
    <brk id="65" max="16383" man="1"/>
    <brk id="121"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2</vt:i4>
      </vt:variant>
    </vt:vector>
  </HeadingPairs>
  <TitlesOfParts>
    <vt:vector size="10" baseType="lpstr">
      <vt:lpstr>IngMecánica</vt:lpstr>
      <vt:lpstr>IngEléctrica</vt:lpstr>
      <vt:lpstr>IngComunicaciones</vt:lpstr>
      <vt:lpstr>IngMecatrónica</vt:lpstr>
      <vt:lpstr>IngSistemas</vt:lpstr>
      <vt:lpstr>GestiónEmpresarial</vt:lpstr>
      <vt:lpstr>ArtesDigitales</vt:lpstr>
      <vt:lpstr>Inglés</vt:lpstr>
      <vt:lpstr>IngMecánica!Área_de_impresión</vt:lpstr>
      <vt:lpstr>IngMecánica!Títulos_a_imprimir</vt:lpstr>
    </vt:vector>
  </TitlesOfParts>
  <Company>sep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Pascual Conde Maldonado</dc:creator>
  <cp:lastModifiedBy>Miguel</cp:lastModifiedBy>
  <cp:lastPrinted>2010-03-25T18:02:04Z</cp:lastPrinted>
  <dcterms:created xsi:type="dcterms:W3CDTF">2005-12-19T17:23:20Z</dcterms:created>
  <dcterms:modified xsi:type="dcterms:W3CDTF">2010-04-14T19:54:14Z</dcterms:modified>
</cp:coreProperties>
</file>